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jarde\Downloads\"/>
    </mc:Choice>
  </mc:AlternateContent>
  <xr:revisionPtr revIDLastSave="0" documentId="13_ncr:1_{92454B5D-E33F-486F-909A-BE89EBBFDFEA}" xr6:coauthVersionLast="46" xr6:coauthVersionMax="46" xr10:uidLastSave="{00000000-0000-0000-0000-000000000000}"/>
  <bookViews>
    <workbookView xWindow="-120" yWindow="-120" windowWidth="20730" windowHeight="11160" xr2:uid="{00000000-000D-0000-FFFF-FFFF00000000}"/>
  </bookViews>
  <sheets>
    <sheet name="Para Banca Preencher à Caneta" sheetId="1" r:id="rId1"/>
  </sheets>
  <calcPr calcId="191029"/>
</workbook>
</file>

<file path=xl/calcChain.xml><?xml version="1.0" encoding="utf-8"?>
<calcChain xmlns="http://schemas.openxmlformats.org/spreadsheetml/2006/main">
  <c r="C17" i="1" l="1"/>
  <c r="C16" i="1"/>
  <c r="H42" i="1" l="1"/>
  <c r="H43" i="1"/>
  <c r="F42" i="1"/>
  <c r="F43" i="1"/>
  <c r="H31" i="1"/>
  <c r="F45" i="1"/>
  <c r="H45" i="1"/>
  <c r="F44" i="1"/>
  <c r="F37" i="1"/>
  <c r="F38" i="1"/>
  <c r="F39" i="1"/>
  <c r="F40" i="1"/>
  <c r="F36" i="1"/>
  <c r="F34" i="1"/>
  <c r="H34" i="1"/>
  <c r="F32" i="1"/>
  <c r="F33" i="1"/>
  <c r="F31" i="1"/>
  <c r="F27" i="1"/>
  <c r="F28" i="1"/>
  <c r="F29" i="1"/>
  <c r="F26" i="1"/>
  <c r="F23" i="1"/>
  <c r="F24" i="1"/>
  <c r="F22" i="1"/>
  <c r="F20" i="1"/>
  <c r="F19" i="1"/>
  <c r="F16" i="1"/>
  <c r="F17" i="1"/>
  <c r="F15" i="1"/>
  <c r="F12" i="1"/>
  <c r="F13" i="1"/>
  <c r="F11" i="1"/>
  <c r="H13" i="1"/>
  <c r="H33" i="1"/>
  <c r="H26" i="1"/>
  <c r="H17" i="1"/>
  <c r="H22" i="1"/>
  <c r="H11" i="1"/>
  <c r="H44" i="1"/>
  <c r="H41" i="1" s="1"/>
  <c r="H40" i="1"/>
  <c r="H39" i="1"/>
  <c r="H38" i="1"/>
  <c r="H37" i="1"/>
  <c r="H36" i="1"/>
  <c r="H32" i="1"/>
  <c r="H29" i="1"/>
  <c r="H28" i="1"/>
  <c r="H27" i="1"/>
  <c r="H24" i="1"/>
  <c r="H23" i="1"/>
  <c r="H20" i="1"/>
  <c r="H19" i="1"/>
  <c r="H16" i="1"/>
  <c r="H15" i="1"/>
  <c r="H12" i="1"/>
  <c r="H30" i="1" l="1"/>
  <c r="F41" i="1"/>
  <c r="F21" i="1"/>
  <c r="H35" i="1"/>
  <c r="F35" i="1"/>
  <c r="F30" i="1"/>
  <c r="H10" i="1"/>
  <c r="H14" i="1"/>
  <c r="F10" i="1"/>
  <c r="F14" i="1"/>
  <c r="H25" i="1"/>
  <c r="F18" i="1"/>
  <c r="F25" i="1"/>
  <c r="H21" i="1"/>
  <c r="H18" i="1"/>
  <c r="F46" i="1" l="1"/>
  <c r="H46" i="1"/>
</calcChain>
</file>

<file path=xl/sharedStrings.xml><?xml version="1.0" encoding="utf-8"?>
<sst xmlns="http://schemas.openxmlformats.org/spreadsheetml/2006/main" count="135" uniqueCount="83">
  <si>
    <t>Pontos obtidos no item</t>
  </si>
  <si>
    <t>ATIVIDADES</t>
  </si>
  <si>
    <t>Valor por título</t>
  </si>
  <si>
    <t>RESIDÊNCIA MÉDICA EM MFC</t>
  </si>
  <si>
    <t>x</t>
  </si>
  <si>
    <t>a) Residência médica em MFC credenciada pela CNRM</t>
  </si>
  <si>
    <t>b) Terceiro ano de Residência em MFC Credenciada pela CNRM</t>
  </si>
  <si>
    <t>EXPERIÊNCIA PROFISSIONAL EM APS</t>
  </si>
  <si>
    <t>PÓS GRADUAÇÃO STRICTU SENSU</t>
  </si>
  <si>
    <t>a) Doutorado (área ou área a fim *)</t>
  </si>
  <si>
    <t>b) Mestrado (área ou área a fim *)</t>
  </si>
  <si>
    <t>CURSO DE ESPECIALIZAÇÃO</t>
  </si>
  <si>
    <t>a) de 360 a 720 horas-aula (área ou área a fim *)</t>
  </si>
  <si>
    <t>b) de 721 a 1440 horas-aula (área ou área a fim *)</t>
  </si>
  <si>
    <t>c) mais de 1440 horas-aula (área ou área a fim *)</t>
  </si>
  <si>
    <t>CURSOS DE APERFEICOAMENTO E ESTÁGIOS SUPERVISIONADOS</t>
  </si>
  <si>
    <t>b) de 121 a 240 horas-aula (área ou área a fim *)</t>
  </si>
  <si>
    <t>c) mais de 240 horas-aula (área ou área a fim *)</t>
  </si>
  <si>
    <t>CONGRESSOS</t>
  </si>
  <si>
    <t>a) Congresso Nacional MFC</t>
  </si>
  <si>
    <t>b) Congresso Regional MFC, Mostra Nacional ou Regional de Saúde da Família e Seminário Nacional Temático de MFC</t>
  </si>
  <si>
    <t>c) Congresso Internacional MFC</t>
  </si>
  <si>
    <t>PRODUÇÃO CIENTÍFICA</t>
  </si>
  <si>
    <t>ATIVIDADES DE DOCÊNCIA EM CURSOS</t>
  </si>
  <si>
    <t>ATIVIDADES DIRETIVAS EM ENTIDADES PROFISS. (por semestre)</t>
  </si>
  <si>
    <t>Máximo</t>
  </si>
  <si>
    <t>Observe que o programa somará automaticamente os pontos (ver resultado da soma no canto inferior direito) e que a pontuacao máxima a ser conseguida é 20.</t>
  </si>
  <si>
    <t>b) Terceiro ano de Residência em MFC Credenciada pela CNRM (não serão aceitos anos posteriores de formação em residência no exterior para este ítem).</t>
  </si>
  <si>
    <t>a) Não serão contabilizados cursos com carga horária inferior a 360 horas. Não serão contabilizados cursos realizados antes da data de formatura do candidato como médico. Cursos realizados no exterior serão analisados pela comissão de titulação da SBMFC para fins de pontuação. (sobre áreas afim ver o descrito no ítem 3)</t>
  </si>
  <si>
    <t>b) Não serão contabilizados cursos realizados antes da data de formatura do candidato como médico. Cursos realizados no exterior serão analisados pela comissão de titulação da SBMFC para fins de pontuação. (sobre áreas afim ver o descrito no ítem 3)</t>
  </si>
  <si>
    <t>c) Não serão contabilizados cursos realizados antes da data de formatura do candidato como médico. Cursos realizados no exterior serão analisados pela comissão de titulação da SBMFC para fins de pontuação.  (sobre áreas afim ver o descrito no ítem 3)</t>
  </si>
  <si>
    <t>b) Não serão contabilizados cursos realizados antes da data de formatura do candidato como médico. (sobre áreas afim ver o descrito no ítem 3)</t>
  </si>
  <si>
    <t>c) Não serão contabilizados cursos realizados antes da data de formatura do candidato como médico. (sobre áreas afim ver o descrito no ítem 3)</t>
  </si>
  <si>
    <t>a) Serão contabilizados artigos publicados em revistas científicas da área médica há até 10 anos anteriores a publicação deste edital, à exemplo do cálculo de tempo descrito no ítem 6.</t>
  </si>
  <si>
    <t>Serão considerados atividades em diretorias ou comissões de entidades ou associações médicas. No caso de associações de especialidades somente serão consideradas as atividades em associações da especialidade de MFC (regionais, nacional ou internacional).</t>
  </si>
  <si>
    <t>a) Residência Médica em MFC (ou Medicina Geral Comunitária - MGC - se anterior a mudança do nome da especialidade) ou em especialidade análoga concluída em outro país (desde que previamente validada pela CNRM - Comissão Nacional de Residência Médica).</t>
  </si>
  <si>
    <t>Os comprovantes devem especificar o período em que foi exercida a atividade e não apenas a data de nomeação.</t>
  </si>
  <si>
    <r>
      <t xml:space="preserve">Nome do candidato: </t>
    </r>
    <r>
      <rPr>
        <b/>
        <sz val="12"/>
        <color rgb="FFFF0000"/>
        <rFont val="Arial"/>
        <family val="2"/>
      </rPr>
      <t>PREENCHIMENTO OBRIGATÓRIO</t>
    </r>
  </si>
  <si>
    <t>Observações                                                      (para uso da Comissão de Avaliação Curricular)</t>
  </si>
  <si>
    <t>Teto por item</t>
  </si>
  <si>
    <t>CANDIDATO</t>
  </si>
  <si>
    <t>Nº de títulos</t>
  </si>
  <si>
    <t>COMISSÃO DE AVALIAÇÃO CURRICULAR</t>
  </si>
  <si>
    <t>Não esquecer de prencher o nome e colocar os números de títulos na coluna do candidato (coluna E), nas células brancas correspondentes aos comprovantes apresentados.</t>
  </si>
  <si>
    <t>c) Residência ou Títtulo de Especialista em área a fim</t>
  </si>
  <si>
    <t>d) Não serão contabilizados cursos realizados antes da data de formatura do candidato como médico. Cursos: PROMEF e outros oferecidos em parceria com a SBMFC.</t>
  </si>
  <si>
    <t>d) Cursos em parceria com a SBMFC (a cada 40h)</t>
  </si>
  <si>
    <t>c) Título de especialista emitido pela AMB a partir da aprovação em concurso da respectiva sociedade de especialistas. Será considerado área a fim: Ginecologia-Obstetrícia, Clínica Médica e demais especialidades clínicas, Geriatria, Pediatria e Medicina Preventiva e Social; não serão consideradas medicina estética, pericial e do tráfego, bem como, especialidades cirúrgicas</t>
  </si>
  <si>
    <t>A atividade profissional deve ser assistencial, prestada a pessoas de todas as faixas etárias e realizada em cenário de prática da APS, como nas equipes de saúde  da família. Não será considerado o tempo de APS correspondente a residência em Medicina de Família e Comunidade ou equivalente, conforme item 1 (a), que tenha sido finalizada e contabilizada no item 1.</t>
  </si>
  <si>
    <t>A declaração de participação no PROVAB não conta como título de especialista. A carga horária assistencial desenvolvida neste programa é contabilizada no tempo de experiência na APS, conforme registro no CNES. Se o(a) candidato(a) realizou uma especialização no decorrer de sua participação no programa, é necessário encaminhar o certificado correspondente.</t>
  </si>
  <si>
    <t>a) Trabalho de 40 horas semanais ou mais (0,75 pontos por semetre)</t>
  </si>
  <si>
    <t>b) Trabalho de 30h a 39h semanais (0,5 ponto por semestre)</t>
  </si>
  <si>
    <t>c) Trabalho de 20 a 29h semanais (0,25 ponto por semestre)</t>
  </si>
  <si>
    <t>a) de 20 a 120 horas-aula (área ou área a fim *)</t>
  </si>
  <si>
    <t>COORDENAÇÃO EM APS (por semestre)</t>
  </si>
  <si>
    <t>b) Organização ou co-organização de livro publicado</t>
  </si>
  <si>
    <t>c) Autoria de capítulo de livro publicado</t>
  </si>
  <si>
    <t>d) Apresentação de trabalho em congresso MFC (anais, oral, pôster)</t>
  </si>
  <si>
    <t>e) Palestrante em evento de MFC</t>
  </si>
  <si>
    <t>b) Serão contabilizados livros publicados com a temática médica com foco na APS ou áreas afins há até 10 anos anteriores a publicação deste edital, à exemplo do cálculo de tempo descrito no ítem 6.  (sobre áreas afim ver o descrito no ítem 3)</t>
  </si>
  <si>
    <t>c) Serão contabilizados capítulos de livros publicados com a temática na APS ou áreas afins, e que tenham sido editados há até 10 anos anteriores a publicação deste edital, à exemplo do cálculo de tempo descrito no ítem 6. (sobre áreas afim ver o descrito no ítem 3)</t>
  </si>
  <si>
    <t>d) Serão considerados a apresentação de trabalhos nos eventos descritos no ítem 6 deste anexo respeitando o mesmo critério de tempo (até 5 anos anteriores ao edital)</t>
  </si>
  <si>
    <t>e) Serão considerados palestras ministradas nos eventos descritos no ítem 6 deste anexo respeitando o mesmo critério de tempo (até 5 anos anteriores ao edital)</t>
  </si>
  <si>
    <t>a) Autoria de artigo publicado</t>
  </si>
  <si>
    <t>a) Preceptoria ou supervisão de campo - graduação, residência, especialização (pontos por semestre)</t>
  </si>
  <si>
    <t>b) Docência - graduação, residência, especialização (pontos por semestre)</t>
  </si>
  <si>
    <t>c) Supervisão em programas de provimento da APS (pontos por semestre)</t>
  </si>
  <si>
    <t>Coloque uma unidade para cada título que possuir. Exemplo: se possuir Residencia em MFC, coloque 1, se possuir 4 semestres de PSF, coloque 4</t>
  </si>
  <si>
    <t>a) Não serão contabilizados semestres incompletos (ex. 59 meses será contabilizado como 9 semestres)</t>
  </si>
  <si>
    <t>b) Não serão contabilizados semestres incompletos (ex. 59 meses será contabilizado como 9 semestres)</t>
  </si>
  <si>
    <t>c) Não serão contabilizados semestres incompletos (ex. 59 meses será contabilizado como 9 semestres)</t>
  </si>
  <si>
    <t>a) Não serão contabilizados cursos com carga horária inferior a 20 horas. Não serão contabilizados cursos realizados antes da data de formatura do candidato como médico.  (sobre áreas afim ver o descrito no ítem 3)</t>
  </si>
  <si>
    <t>Será considerado como coordenação em APS a chefia de unidades básicas de saúde (UBS) ou de instância superior sempre que este tenha a sua atuação diretamente vinculada à APS. Não será considerado responsabilidade técnica. Casos fortuitos serão analisados pela comissão de titulação da SBMFC que poderá considerá-los ou não parea pontuação. Não serão contabilizados semestres incompletos à exemplo do ítem 2.</t>
  </si>
  <si>
    <t>a) Considerado apenas o Congresso Brasileiro de Medicina de Família e Comunidade (CBMFC). Será considerada apenas a participação em eventos até 5 anos anteriores a publicação deste edital. (exemplo edital 2021, serão considerados eventos ocorridos em 2021, 2020, 2019, 2018, 2017 e 2016)</t>
  </si>
  <si>
    <t>b) Considerados congressos regionais organizados por associações estaduais de MFC, assim como congressos e mostras regionais ou nacionais de Saúde da Família. Além disso serão pontuados a participação em seminários e encontros nacionais temáticos organizados pela SBMFC. Será considerada apenas a participação em eventos até 5 anos anteriores a publicação deste edital. (exemplo edital 2021, serão considerados eventos ocorridos em 2021, 2020, 2019, 2018, 2017 e 2016)</t>
  </si>
  <si>
    <t>c) Considerados congressos internacionais organizados pela WONCA ou suas confederadas. Será considerada apenas a participação em eventos até 5 anos anteriores a publicação deste edital. (exemplo edital 2021, serão considerados eventos ocorridos em 2021, 2020, 2019, 2018, 2017 e 2016)</t>
  </si>
  <si>
    <t>b) Serão considerados nesse item a docência na área médica no que se trata de graduação e residência (cursos de medicina e residência médica) e na área da APS ou afim no que se refere à especialização (sobre áreas afim ver o descrito no item 3). Atividades docentes realizadas no cenário de prática ou nos estágios durante a formação na Residência de Medicina de Família e Comunidade ou equivalente, conforme item 1(a), são consideradas como parte da formação e não serão contabilizadas neste item.</t>
  </si>
  <si>
    <t>a) Serão considerados nesse item a preceptoria ou supervisão de campo na área médica no que se trata de graduação e residência (cursos de medicina e residência médica) e na área da APS ou afim no que se refere à especialização (sobre áreas afim ver o descrito no item 3). Atividades de preceptoria realizadas no cenário de prática ou nos estágios durante a formação na Residência de Medicina de Família e Comunidade ou equivalente, conforme item 1(a), são consideradas como parte da formação e não serão contabilizadas neste item.</t>
  </si>
  <si>
    <t>c) Nesse item será considrado o tempo de supervisão em programas de provimento na APS, como Provab e Programa Mais Médicos</t>
  </si>
  <si>
    <t>SOCIEDADE BRASILEIRA DE MEDICINA DE FAMÍLIA E COMUNIDADE - EDITAL SBMFC TEMFC 29</t>
  </si>
  <si>
    <t>EXAME DE SUFICIÊNCIA PARA TÍTULO DE ESPECIALISTA DE AGOSTO DE 2021 - GRADE DE AVALIAÇÃO DE CURRÍCULO - NÚMERO DE TÍTULOS</t>
  </si>
  <si>
    <t>b) Serão consideradas áreas a fim: atenção primária à saúde, saúde coletiva, saúde publica, medicina preventiva, medicina do trabalho, ginecologia-obstetrícia, clínica médica e demais especialidades clínicas, pediatria, geriatria e epidemiologia. Não serão consideradas medicina estética, pericial e do tráfego, bem como, especialidades cirúrgicas. A contagem de pontuação de mestrado realizado no exterior dependerá de análise realizada pela comissão de titulação da SBMFC</t>
  </si>
  <si>
    <t>a) Serão consideradas áreas a fim: atenção primária à saúde, saúde coletiva, saúde publica, medicina preventiva, medicina do trabalho, ginecologia-obstetrícia, clínica médica e demais especialidades clínicas, pediatria, geriatria e epidemiologia. Não serão consideradas medicina estética, pericial e do tráfego, bem como, especialidades cirúrgicas. A contagem de pontuação de doutorado realizado no exterior dependerá de análise realizada pela comissão de titulação da SBMFC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</si>
</sst>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
    </font>
    <font>
      <sz val="12"/>
      <name val="Arial"/>
      <family val="2"/>
      <charset val="1"/>
    </font>
    <font>
      <b/>
      <sz val="12"/>
      <name val="Arial"/>
      <family val="2"/>
      <charset val="1"/>
    </font>
    <font>
      <b/>
      <sz val="10"/>
      <name val="Arial"/>
      <family val="2"/>
      <charset val="1"/>
    </font>
    <font>
      <b/>
      <i/>
      <sz val="12"/>
      <name val="Arial"/>
      <family val="2"/>
      <charset val="1"/>
    </font>
    <font>
      <sz val="12"/>
      <name val="Arial"/>
      <family val="2"/>
    </font>
    <font>
      <b/>
      <sz val="12"/>
      <color rgb="FFFF0000"/>
      <name val="Arial"/>
      <family val="2"/>
    </font>
    <font>
      <b/>
      <sz val="12"/>
      <name val="Arial"/>
      <family val="2"/>
    </font>
  </fonts>
  <fills count="7">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4.9989318521683403E-2"/>
        <bgColor rgb="FFFFFFCC"/>
      </patternFill>
    </fill>
  </fills>
  <borders count="82">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medium">
        <color auto="1"/>
      </left>
      <right style="dotted">
        <color auto="1"/>
      </right>
      <top/>
      <bottom/>
      <diagonal/>
    </border>
    <border>
      <left style="dotted">
        <color auto="1"/>
      </left>
      <right style="dotted">
        <color auto="1"/>
      </right>
      <top/>
      <bottom/>
      <diagonal/>
    </border>
    <border>
      <left style="dotted">
        <color auto="1"/>
      </left>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dotted">
        <color auto="1"/>
      </left>
      <right style="dotted">
        <color auto="1"/>
      </right>
      <top style="dotted">
        <color auto="1"/>
      </top>
      <bottom/>
      <diagonal/>
    </border>
    <border>
      <left style="dotted">
        <color auto="1"/>
      </left>
      <right/>
      <top style="dotted">
        <color auto="1"/>
      </top>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thin">
        <color auto="1"/>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style="thin">
        <color auto="1"/>
      </right>
      <top/>
      <bottom style="dotted">
        <color auto="1"/>
      </bottom>
      <diagonal/>
    </border>
    <border>
      <left/>
      <right style="medium">
        <color auto="1"/>
      </right>
      <top style="medium">
        <color auto="1"/>
      </top>
      <bottom style="dotted">
        <color indexed="64"/>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thin">
        <color auto="1"/>
      </bottom>
      <diagonal/>
    </border>
    <border>
      <left/>
      <right/>
      <top style="medium">
        <color auto="1"/>
      </top>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auto="1"/>
      </left>
      <right/>
      <top style="thin">
        <color auto="1"/>
      </top>
      <bottom style="thin">
        <color indexed="64"/>
      </bottom>
      <diagonal/>
    </border>
    <border>
      <left style="medium">
        <color auto="1"/>
      </left>
      <right style="dotted">
        <color auto="1"/>
      </right>
      <top style="thin">
        <color auto="1"/>
      </top>
      <bottom/>
      <diagonal/>
    </border>
    <border>
      <left style="medium">
        <color indexed="64"/>
      </left>
      <right style="medium">
        <color indexed="64"/>
      </right>
      <top style="thin">
        <color auto="1"/>
      </top>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right style="medium">
        <color indexed="64"/>
      </right>
      <top style="thin">
        <color auto="1"/>
      </top>
      <bottom style="dotted">
        <color auto="1"/>
      </bottom>
      <diagonal/>
    </border>
    <border>
      <left/>
      <right style="thin">
        <color auto="1"/>
      </right>
      <top style="thin">
        <color auto="1"/>
      </top>
      <bottom style="dotted">
        <color auto="1"/>
      </bottom>
      <diagonal/>
    </border>
    <border>
      <left/>
      <right style="medium">
        <color indexed="64"/>
      </right>
      <top/>
      <bottom style="dotted">
        <color auto="1"/>
      </bottom>
      <diagonal/>
    </border>
    <border>
      <left/>
      <right style="medium">
        <color indexed="64"/>
      </right>
      <top style="thin">
        <color auto="1"/>
      </top>
      <bottom style="thin">
        <color auto="1"/>
      </bottom>
      <diagonal/>
    </border>
    <border>
      <left/>
      <right style="medium">
        <color indexed="64"/>
      </right>
      <top style="dotted">
        <color auto="1"/>
      </top>
      <bottom style="dotted">
        <color auto="1"/>
      </bottom>
      <diagonal/>
    </border>
    <border>
      <left/>
      <right style="dotted">
        <color indexed="64"/>
      </right>
      <top/>
      <bottom style="medium">
        <color indexed="64"/>
      </bottom>
      <diagonal/>
    </border>
    <border>
      <left style="dotted">
        <color auto="1"/>
      </left>
      <right style="dotted">
        <color indexed="64"/>
      </right>
      <top style="dotted">
        <color auto="1"/>
      </top>
      <bottom style="medium">
        <color indexed="64"/>
      </bottom>
      <diagonal/>
    </border>
    <border>
      <left style="dotted">
        <color auto="1"/>
      </left>
      <right style="dotted">
        <color indexed="64"/>
      </right>
      <top/>
      <bottom style="medium">
        <color indexed="64"/>
      </bottom>
      <diagonal/>
    </border>
    <border>
      <left/>
      <right/>
      <top style="thin">
        <color auto="1"/>
      </top>
      <bottom style="thin">
        <color auto="1"/>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thin">
        <color auto="1"/>
      </top>
      <bottom style="dotted">
        <color auto="1"/>
      </bottom>
      <diagonal/>
    </border>
    <border>
      <left style="medium">
        <color indexed="64"/>
      </left>
      <right/>
      <top style="dotted">
        <color indexed="64"/>
      </top>
      <bottom/>
      <diagonal/>
    </border>
    <border>
      <left style="thin">
        <color indexed="64"/>
      </left>
      <right/>
      <top style="thin">
        <color indexed="64"/>
      </top>
      <bottom style="dotted">
        <color auto="1"/>
      </bottom>
      <diagonal/>
    </border>
    <border>
      <left style="thin">
        <color indexed="64"/>
      </left>
      <right style="thin">
        <color auto="1"/>
      </right>
      <top style="dotted">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dotted">
        <color auto="1"/>
      </left>
      <right style="dotted">
        <color auto="1"/>
      </right>
      <top style="thin">
        <color auto="1"/>
      </top>
      <bottom/>
      <diagonal/>
    </border>
    <border>
      <left style="dotted">
        <color auto="1"/>
      </left>
      <right/>
      <top style="thin">
        <color auto="1"/>
      </top>
      <bottom/>
      <diagonal/>
    </border>
    <border>
      <left style="dotted">
        <color auto="1"/>
      </left>
      <right style="medium">
        <color indexed="64"/>
      </right>
      <top style="dotted">
        <color auto="1"/>
      </top>
      <bottom style="dotted">
        <color indexed="64"/>
      </bottom>
      <diagonal/>
    </border>
    <border>
      <left/>
      <right style="medium">
        <color indexed="64"/>
      </right>
      <top style="dotted">
        <color auto="1"/>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s>
  <cellStyleXfs count="1">
    <xf numFmtId="0" fontId="0" fillId="0" borderId="0"/>
  </cellStyleXfs>
  <cellXfs count="191">
    <xf numFmtId="0" fontId="0" fillId="0" borderId="0" xfId="0"/>
    <xf numFmtId="0" fontId="3" fillId="0" borderId="0" xfId="0" applyFont="1" applyAlignment="1">
      <alignment horizontal="center"/>
    </xf>
    <xf numFmtId="0" fontId="1" fillId="0" borderId="9"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3" borderId="16" xfId="0" applyFont="1" applyFill="1" applyBorder="1" applyAlignment="1" applyProtection="1">
      <alignment horizontal="center"/>
      <protection locked="0"/>
    </xf>
    <xf numFmtId="0" fontId="1" fillId="0" borderId="14" xfId="0" applyFont="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8" xfId="0"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3" borderId="20" xfId="0" applyFont="1" applyFill="1" applyBorder="1" applyAlignment="1" applyProtection="1">
      <alignment horizontal="center"/>
      <protection locked="0"/>
    </xf>
    <xf numFmtId="0" fontId="1" fillId="0" borderId="23" xfId="0" applyFont="1" applyBorder="1" applyAlignment="1" applyProtection="1">
      <alignment horizontal="center"/>
      <protection locked="0"/>
    </xf>
    <xf numFmtId="0" fontId="0" fillId="0" borderId="0" xfId="0" applyAlignment="1">
      <alignment wrapText="1"/>
    </xf>
    <xf numFmtId="0" fontId="0" fillId="0" borderId="0" xfId="0" applyAlignment="1">
      <alignment horizontal="left"/>
    </xf>
    <xf numFmtId="0" fontId="1" fillId="0" borderId="0" xfId="0" applyFont="1" applyProtection="1"/>
    <xf numFmtId="0" fontId="1" fillId="0" borderId="0" xfId="0" applyFont="1" applyAlignment="1" applyProtection="1">
      <alignment horizontal="left"/>
    </xf>
    <xf numFmtId="0" fontId="0" fillId="0" borderId="0" xfId="0" applyProtection="1"/>
    <xf numFmtId="0" fontId="1" fillId="0" borderId="24" xfId="0" applyFont="1" applyBorder="1" applyAlignment="1" applyProtection="1">
      <alignment horizontal="center" vertical="top" wrapText="1"/>
    </xf>
    <xf numFmtId="0" fontId="0" fillId="0" borderId="0" xfId="0" applyAlignment="1" applyProtection="1">
      <alignment horizontal="center"/>
    </xf>
    <xf numFmtId="2" fontId="0" fillId="0" borderId="0" xfId="0" applyNumberFormat="1" applyAlignment="1" applyProtection="1">
      <alignment horizontal="center"/>
    </xf>
    <xf numFmtId="0" fontId="2" fillId="2" borderId="38" xfId="0" applyFont="1" applyFill="1" applyBorder="1" applyAlignment="1" applyProtection="1">
      <alignment horizontal="center"/>
    </xf>
    <xf numFmtId="0" fontId="2" fillId="2" borderId="37" xfId="0" applyFont="1" applyFill="1" applyBorder="1" applyAlignment="1" applyProtection="1">
      <alignment horizontal="center"/>
    </xf>
    <xf numFmtId="0" fontId="1" fillId="5" borderId="15" xfId="0" applyFont="1" applyFill="1" applyBorder="1" applyProtection="1"/>
    <xf numFmtId="0" fontId="1" fillId="5" borderId="8" xfId="0" applyFont="1" applyFill="1" applyBorder="1" applyProtection="1"/>
    <xf numFmtId="0" fontId="1" fillId="5" borderId="8" xfId="0" applyFont="1" applyFill="1" applyBorder="1" applyAlignment="1" applyProtection="1">
      <alignment horizontal="center" vertical="center"/>
    </xf>
    <xf numFmtId="0" fontId="1" fillId="5" borderId="8" xfId="0" applyFont="1" applyFill="1" applyBorder="1" applyAlignment="1" applyProtection="1">
      <alignment horizontal="center"/>
    </xf>
    <xf numFmtId="0" fontId="1" fillId="5" borderId="10" xfId="0" applyFont="1" applyFill="1" applyBorder="1" applyProtection="1"/>
    <xf numFmtId="0" fontId="1" fillId="5" borderId="10" xfId="0" applyFont="1" applyFill="1" applyBorder="1" applyAlignment="1" applyProtection="1">
      <alignment horizontal="center" vertical="center"/>
    </xf>
    <xf numFmtId="0" fontId="1" fillId="5" borderId="10" xfId="0" applyFont="1" applyFill="1" applyBorder="1" applyAlignment="1" applyProtection="1">
      <alignment horizontal="center"/>
    </xf>
    <xf numFmtId="0" fontId="1" fillId="5" borderId="13" xfId="0" applyFont="1" applyFill="1" applyBorder="1" applyProtection="1"/>
    <xf numFmtId="0" fontId="1" fillId="5" borderId="13" xfId="0" applyFont="1" applyFill="1" applyBorder="1" applyAlignment="1" applyProtection="1">
      <alignment horizontal="center" vertical="center"/>
    </xf>
    <xf numFmtId="0" fontId="1" fillId="5" borderId="13" xfId="0" applyFont="1" applyFill="1" applyBorder="1" applyAlignment="1" applyProtection="1">
      <alignment horizontal="center"/>
    </xf>
    <xf numFmtId="0" fontId="1" fillId="5" borderId="5" xfId="0" applyFont="1" applyFill="1" applyBorder="1" applyProtection="1"/>
    <xf numFmtId="0" fontId="1" fillId="5" borderId="5" xfId="0" applyFont="1" applyFill="1" applyBorder="1" applyAlignment="1" applyProtection="1">
      <alignment horizontal="center" vertical="center"/>
    </xf>
    <xf numFmtId="0" fontId="1" fillId="5" borderId="5" xfId="0" applyFont="1" applyFill="1" applyBorder="1" applyAlignment="1" applyProtection="1">
      <alignment horizontal="center"/>
    </xf>
    <xf numFmtId="0" fontId="1" fillId="6" borderId="5" xfId="0" applyFont="1" applyFill="1" applyBorder="1" applyAlignment="1" applyProtection="1">
      <alignment horizontal="center" vertical="center"/>
    </xf>
    <xf numFmtId="0" fontId="1" fillId="6" borderId="5" xfId="0" applyFont="1" applyFill="1" applyBorder="1" applyAlignment="1" applyProtection="1">
      <alignment horizontal="center"/>
    </xf>
    <xf numFmtId="0" fontId="1" fillId="6" borderId="15" xfId="0" applyFont="1" applyFill="1" applyBorder="1" applyAlignment="1" applyProtection="1">
      <alignment horizontal="center" vertical="center"/>
    </xf>
    <xf numFmtId="0" fontId="1" fillId="6" borderId="15" xfId="0" applyFont="1" applyFill="1" applyBorder="1" applyAlignment="1" applyProtection="1">
      <alignment horizontal="center"/>
    </xf>
    <xf numFmtId="0" fontId="1" fillId="6" borderId="10" xfId="0" applyFont="1" applyFill="1" applyBorder="1" applyAlignment="1" applyProtection="1">
      <alignment horizontal="center" vertical="center"/>
    </xf>
    <xf numFmtId="0" fontId="1" fillId="6" borderId="10" xfId="0" applyFont="1" applyFill="1" applyBorder="1" applyAlignment="1" applyProtection="1">
      <alignment horizontal="center"/>
    </xf>
    <xf numFmtId="0" fontId="1" fillId="5" borderId="17" xfId="0" applyFont="1" applyFill="1" applyBorder="1" applyAlignment="1" applyProtection="1">
      <alignment horizontal="left"/>
    </xf>
    <xf numFmtId="0" fontId="1" fillId="6" borderId="17" xfId="0" applyFont="1" applyFill="1" applyBorder="1" applyAlignment="1" applyProtection="1">
      <alignment horizontal="center" vertical="center"/>
    </xf>
    <xf numFmtId="0" fontId="1" fillId="6" borderId="17" xfId="0" applyFont="1" applyFill="1" applyBorder="1" applyAlignment="1" applyProtection="1">
      <alignment horizontal="center"/>
    </xf>
    <xf numFmtId="0" fontId="1" fillId="5" borderId="19" xfId="0" applyFont="1" applyFill="1" applyBorder="1" applyProtection="1"/>
    <xf numFmtId="0" fontId="1" fillId="5" borderId="19" xfId="0" applyFont="1" applyFill="1" applyBorder="1" applyAlignment="1" applyProtection="1">
      <alignment horizontal="center" vertical="center"/>
    </xf>
    <xf numFmtId="0" fontId="1" fillId="5" borderId="19" xfId="0" applyFont="1" applyFill="1" applyBorder="1" applyAlignment="1" applyProtection="1">
      <alignment horizontal="center"/>
    </xf>
    <xf numFmtId="0" fontId="1" fillId="5" borderId="17" xfId="0" applyFont="1" applyFill="1" applyBorder="1" applyProtection="1"/>
    <xf numFmtId="0" fontId="1" fillId="5" borderId="17" xfId="0" applyFont="1" applyFill="1" applyBorder="1" applyAlignment="1" applyProtection="1">
      <alignment horizontal="center" vertical="center"/>
    </xf>
    <xf numFmtId="0" fontId="1" fillId="5" borderId="17" xfId="0" applyFont="1" applyFill="1" applyBorder="1" applyAlignment="1" applyProtection="1">
      <alignment horizontal="center"/>
    </xf>
    <xf numFmtId="0" fontId="1" fillId="6" borderId="19" xfId="0" applyFont="1" applyFill="1" applyBorder="1" applyAlignment="1" applyProtection="1">
      <alignment horizontal="center" vertical="center"/>
    </xf>
    <xf numFmtId="0" fontId="1" fillId="6" borderId="19" xfId="0" applyFont="1" applyFill="1" applyBorder="1" applyAlignment="1" applyProtection="1">
      <alignment horizontal="center"/>
    </xf>
    <xf numFmtId="0" fontId="1" fillId="5" borderId="21" xfId="0" applyFont="1" applyFill="1" applyBorder="1" applyAlignment="1" applyProtection="1">
      <alignment horizontal="center"/>
    </xf>
    <xf numFmtId="0" fontId="1" fillId="5" borderId="22" xfId="0" applyFont="1" applyFill="1" applyBorder="1" applyProtection="1"/>
    <xf numFmtId="0" fontId="1" fillId="5" borderId="22" xfId="0" applyFont="1" applyFill="1" applyBorder="1" applyAlignment="1" applyProtection="1">
      <alignment horizontal="center" vertical="center"/>
    </xf>
    <xf numFmtId="0" fontId="1" fillId="5" borderId="22" xfId="0" applyFont="1" applyFill="1" applyBorder="1" applyAlignment="1" applyProtection="1">
      <alignment horizontal="center"/>
    </xf>
    <xf numFmtId="0" fontId="1" fillId="5" borderId="21" xfId="0" applyFont="1" applyFill="1" applyBorder="1" applyAlignment="1" applyProtection="1">
      <alignment horizontal="center" vertical="center"/>
    </xf>
    <xf numFmtId="0" fontId="1" fillId="5" borderId="0" xfId="0" applyFont="1" applyFill="1" applyAlignment="1" applyProtection="1">
      <alignment horizontal="center"/>
    </xf>
    <xf numFmtId="0" fontId="1" fillId="5" borderId="0" xfId="0" applyFont="1" applyFill="1" applyProtection="1"/>
    <xf numFmtId="0" fontId="1" fillId="5" borderId="52" xfId="0" applyFont="1" applyFill="1" applyBorder="1" applyProtection="1"/>
    <xf numFmtId="0" fontId="1" fillId="5" borderId="52" xfId="0" applyFont="1" applyFill="1" applyBorder="1" applyAlignment="1" applyProtection="1">
      <alignment horizontal="center" vertical="center"/>
    </xf>
    <xf numFmtId="0" fontId="1" fillId="5" borderId="52" xfId="0" applyFont="1" applyFill="1" applyBorder="1" applyAlignment="1" applyProtection="1">
      <alignment horizontal="center"/>
    </xf>
    <xf numFmtId="0" fontId="1" fillId="5" borderId="31" xfId="0" applyFont="1" applyFill="1" applyBorder="1" applyAlignment="1" applyProtection="1">
      <alignment horizontal="center"/>
    </xf>
    <xf numFmtId="0" fontId="1" fillId="5" borderId="32" xfId="0" applyFont="1" applyFill="1" applyBorder="1" applyProtection="1"/>
    <xf numFmtId="0" fontId="1" fillId="5" borderId="59" xfId="0" applyFont="1" applyFill="1" applyBorder="1" applyProtection="1"/>
    <xf numFmtId="0" fontId="2" fillId="5" borderId="53" xfId="0" applyFont="1" applyFill="1" applyBorder="1" applyAlignment="1" applyProtection="1">
      <alignment horizontal="center"/>
    </xf>
    <xf numFmtId="0" fontId="5" fillId="5" borderId="52" xfId="0" applyFont="1" applyFill="1" applyBorder="1" applyAlignment="1" applyProtection="1">
      <alignment horizontal="center"/>
    </xf>
    <xf numFmtId="0" fontId="2" fillId="5" borderId="36" xfId="0" applyFont="1" applyFill="1" applyBorder="1" applyAlignment="1" applyProtection="1">
      <alignment horizontal="center"/>
    </xf>
    <xf numFmtId="0" fontId="1" fillId="5" borderId="9" xfId="0" applyFont="1" applyFill="1" applyBorder="1" applyAlignment="1" applyProtection="1">
      <alignment horizontal="center"/>
    </xf>
    <xf numFmtId="0" fontId="1" fillId="5" borderId="56" xfId="0" applyFont="1" applyFill="1" applyBorder="1" applyAlignment="1" applyProtection="1">
      <alignment horizontal="center"/>
    </xf>
    <xf numFmtId="0" fontId="2" fillId="5" borderId="6" xfId="0" applyFont="1" applyFill="1" applyBorder="1" applyAlignment="1" applyProtection="1">
      <alignment horizontal="center"/>
    </xf>
    <xf numFmtId="0" fontId="5" fillId="5" borderId="5" xfId="0" applyFont="1" applyFill="1" applyBorder="1" applyAlignment="1" applyProtection="1">
      <alignment horizontal="center"/>
    </xf>
    <xf numFmtId="0" fontId="2" fillId="5" borderId="54" xfId="0" applyFont="1" applyFill="1" applyBorder="1" applyAlignment="1" applyProtection="1">
      <alignment horizontal="center"/>
    </xf>
    <xf numFmtId="0" fontId="1" fillId="5" borderId="11" xfId="0" applyFont="1" applyFill="1" applyBorder="1" applyAlignment="1" applyProtection="1">
      <alignment horizontal="center"/>
    </xf>
    <xf numFmtId="0" fontId="1" fillId="5" borderId="58" xfId="0" applyFont="1" applyFill="1" applyBorder="1" applyAlignment="1" applyProtection="1">
      <alignment horizontal="center"/>
    </xf>
    <xf numFmtId="0" fontId="2" fillId="6" borderId="5" xfId="0" applyFont="1" applyFill="1" applyBorder="1" applyAlignment="1" applyProtection="1">
      <alignment horizontal="center"/>
    </xf>
    <xf numFmtId="0" fontId="5" fillId="6" borderId="5" xfId="0" applyFont="1" applyFill="1" applyBorder="1" applyAlignment="1" applyProtection="1">
      <alignment horizontal="center"/>
    </xf>
    <xf numFmtId="0" fontId="2" fillId="6" borderId="54" xfId="0" applyFont="1" applyFill="1" applyBorder="1" applyAlignment="1" applyProtection="1">
      <alignment horizontal="center"/>
    </xf>
    <xf numFmtId="0" fontId="1" fillId="6" borderId="56" xfId="0" applyFont="1" applyFill="1" applyBorder="1" applyAlignment="1" applyProtection="1">
      <alignment horizontal="center"/>
    </xf>
    <xf numFmtId="0" fontId="1" fillId="6" borderId="58" xfId="0" applyFont="1" applyFill="1" applyBorder="1" applyAlignment="1" applyProtection="1">
      <alignment horizontal="center"/>
    </xf>
    <xf numFmtId="0" fontId="7" fillId="5" borderId="6" xfId="0" applyFont="1" applyFill="1" applyBorder="1" applyAlignment="1" applyProtection="1">
      <alignment horizontal="center"/>
    </xf>
    <xf numFmtId="0" fontId="5" fillId="6" borderId="15" xfId="0" applyFont="1" applyFill="1" applyBorder="1" applyAlignment="1" applyProtection="1">
      <alignment horizontal="center"/>
    </xf>
    <xf numFmtId="0" fontId="5" fillId="6" borderId="19" xfId="0" applyFont="1" applyFill="1" applyBorder="1" applyAlignment="1" applyProtection="1">
      <alignment horizontal="center"/>
    </xf>
    <xf numFmtId="0" fontId="2" fillId="5" borderId="22" xfId="0" applyFont="1" applyFill="1" applyBorder="1" applyAlignment="1" applyProtection="1">
      <alignment horizontal="center"/>
    </xf>
    <xf numFmtId="0" fontId="5" fillId="5" borderId="22" xfId="0" applyFont="1" applyFill="1" applyBorder="1" applyAlignment="1" applyProtection="1">
      <alignment horizontal="center"/>
    </xf>
    <xf numFmtId="0" fontId="2" fillId="5" borderId="57" xfId="0" applyFont="1" applyFill="1" applyBorder="1" applyAlignment="1" applyProtection="1">
      <alignment horizontal="center"/>
    </xf>
    <xf numFmtId="0" fontId="5" fillId="5" borderId="10" xfId="0" applyFont="1" applyFill="1" applyBorder="1" applyAlignment="1" applyProtection="1">
      <alignment horizontal="center"/>
    </xf>
    <xf numFmtId="0" fontId="5" fillId="5" borderId="17" xfId="0" applyFont="1" applyFill="1" applyBorder="1" applyAlignment="1" applyProtection="1">
      <alignment horizontal="center"/>
    </xf>
    <xf numFmtId="0" fontId="2" fillId="5" borderId="5" xfId="0" applyFont="1" applyFill="1" applyBorder="1" applyAlignment="1" applyProtection="1">
      <alignment horizontal="center"/>
    </xf>
    <xf numFmtId="2" fontId="4" fillId="5" borderId="60" xfId="0" applyNumberFormat="1" applyFont="1" applyFill="1" applyBorder="1" applyAlignment="1" applyProtection="1">
      <alignment horizontal="center"/>
    </xf>
    <xf numFmtId="0" fontId="7" fillId="5" borderId="61" xfId="0" applyFont="1" applyFill="1" applyBorder="1" applyProtection="1"/>
    <xf numFmtId="2" fontId="4" fillId="5" borderId="33" xfId="0" applyNumberFormat="1" applyFont="1" applyFill="1" applyBorder="1" applyAlignment="1" applyProtection="1">
      <alignment horizontal="center"/>
    </xf>
    <xf numFmtId="0" fontId="1" fillId="5" borderId="53" xfId="0" applyFont="1" applyFill="1" applyBorder="1" applyAlignment="1" applyProtection="1">
      <alignment horizontal="center"/>
    </xf>
    <xf numFmtId="0" fontId="1" fillId="5" borderId="6" xfId="0" applyFont="1" applyFill="1" applyBorder="1" applyAlignment="1" applyProtection="1">
      <alignment horizontal="center"/>
    </xf>
    <xf numFmtId="2" fontId="1" fillId="5" borderId="0" xfId="0" applyNumberFormat="1" applyFont="1" applyFill="1" applyAlignment="1" applyProtection="1">
      <alignment horizontal="center"/>
    </xf>
    <xf numFmtId="0" fontId="1" fillId="5" borderId="0" xfId="0" applyFont="1" applyFill="1" applyBorder="1" applyProtection="1"/>
    <xf numFmtId="2" fontId="1" fillId="5" borderId="0" xfId="0" applyNumberFormat="1" applyFont="1" applyFill="1" applyBorder="1" applyAlignment="1" applyProtection="1">
      <alignment horizontal="center"/>
    </xf>
    <xf numFmtId="0" fontId="7" fillId="5" borderId="32" xfId="0" applyFont="1" applyFill="1" applyBorder="1" applyProtection="1"/>
    <xf numFmtId="0" fontId="1" fillId="6" borderId="6" xfId="0" applyFont="1" applyFill="1" applyBorder="1" applyAlignment="1" applyProtection="1">
      <alignment horizontal="center"/>
    </xf>
    <xf numFmtId="0" fontId="0" fillId="5" borderId="0" xfId="0" applyFill="1" applyProtection="1"/>
    <xf numFmtId="0" fontId="1" fillId="5" borderId="0" xfId="0" applyFont="1" applyFill="1" applyAlignment="1" applyProtection="1">
      <alignment horizontal="left"/>
    </xf>
    <xf numFmtId="0" fontId="1" fillId="5" borderId="41" xfId="0" applyFont="1" applyFill="1" applyBorder="1" applyProtection="1"/>
    <xf numFmtId="0" fontId="5" fillId="5" borderId="8" xfId="0" applyFont="1" applyFill="1" applyBorder="1" applyAlignment="1" applyProtection="1">
      <alignment horizontal="center"/>
    </xf>
    <xf numFmtId="0" fontId="1" fillId="5" borderId="64" xfId="0" applyFont="1" applyFill="1" applyBorder="1" applyProtection="1"/>
    <xf numFmtId="0" fontId="5" fillId="5" borderId="13" xfId="0" applyFont="1" applyFill="1" applyBorder="1" applyAlignment="1" applyProtection="1">
      <alignment horizontal="center"/>
    </xf>
    <xf numFmtId="0" fontId="0" fillId="5" borderId="64" xfId="0" applyFill="1" applyBorder="1" applyProtection="1"/>
    <xf numFmtId="0" fontId="1" fillId="5" borderId="66" xfId="0" applyFont="1" applyFill="1" applyBorder="1" applyProtection="1"/>
    <xf numFmtId="0" fontId="5" fillId="6" borderId="10" xfId="0" applyFont="1" applyFill="1" applyBorder="1" applyAlignment="1" applyProtection="1">
      <alignment horizontal="center"/>
    </xf>
    <xf numFmtId="0" fontId="5" fillId="6" borderId="17" xfId="0" applyFont="1" applyFill="1" applyBorder="1" applyAlignment="1" applyProtection="1">
      <alignment horizontal="center"/>
    </xf>
    <xf numFmtId="0" fontId="5" fillId="5" borderId="19" xfId="0" applyFont="1" applyFill="1" applyBorder="1" applyAlignment="1" applyProtection="1">
      <alignment horizontal="center"/>
    </xf>
    <xf numFmtId="0" fontId="1" fillId="5" borderId="63" xfId="0" applyFont="1" applyFill="1" applyBorder="1" applyProtection="1"/>
    <xf numFmtId="0" fontId="0" fillId="0" borderId="0" xfId="0" applyAlignment="1" applyProtection="1">
      <alignment wrapText="1"/>
    </xf>
    <xf numFmtId="0" fontId="5" fillId="0" borderId="0" xfId="0" applyFont="1" applyProtection="1"/>
    <xf numFmtId="0" fontId="1" fillId="0" borderId="62" xfId="0" applyFont="1" applyBorder="1" applyAlignment="1" applyProtection="1">
      <alignment horizontal="center"/>
      <protection locked="0"/>
    </xf>
    <xf numFmtId="0" fontId="1" fillId="5" borderId="72" xfId="0" applyFont="1" applyFill="1" applyBorder="1" applyProtection="1"/>
    <xf numFmtId="0" fontId="1" fillId="5" borderId="72" xfId="0" applyFont="1" applyFill="1" applyBorder="1" applyAlignment="1" applyProtection="1">
      <alignment horizontal="center" vertical="center"/>
    </xf>
    <xf numFmtId="0" fontId="1" fillId="5" borderId="72" xfId="0" applyFont="1" applyFill="1" applyBorder="1" applyAlignment="1" applyProtection="1">
      <alignment horizontal="center"/>
    </xf>
    <xf numFmtId="0" fontId="1" fillId="5" borderId="73" xfId="0" applyFont="1" applyFill="1" applyBorder="1" applyAlignment="1" applyProtection="1">
      <alignment horizontal="center"/>
    </xf>
    <xf numFmtId="0" fontId="2" fillId="5" borderId="72" xfId="0" applyFont="1" applyFill="1" applyBorder="1" applyAlignment="1" applyProtection="1">
      <alignment horizontal="center"/>
    </xf>
    <xf numFmtId="0" fontId="5" fillId="5" borderId="72" xfId="0" applyFont="1" applyFill="1" applyBorder="1" applyAlignment="1" applyProtection="1">
      <alignment horizontal="center"/>
    </xf>
    <xf numFmtId="0" fontId="1" fillId="5" borderId="75" xfId="0" applyFont="1" applyFill="1" applyBorder="1" applyAlignment="1" applyProtection="1">
      <alignment horizontal="center"/>
    </xf>
    <xf numFmtId="0" fontId="1" fillId="5" borderId="42" xfId="0" applyFont="1" applyFill="1" applyBorder="1" applyAlignment="1" applyProtection="1">
      <alignment horizontal="center"/>
    </xf>
    <xf numFmtId="0" fontId="1" fillId="5" borderId="74" xfId="0" applyFont="1" applyFill="1" applyBorder="1" applyAlignment="1" applyProtection="1">
      <alignment horizontal="center"/>
    </xf>
    <xf numFmtId="0" fontId="1" fillId="5" borderId="51" xfId="0"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5" borderId="49" xfId="0" applyFont="1" applyFill="1" applyBorder="1" applyAlignment="1" applyProtection="1">
      <alignment horizontal="center" vertical="center"/>
    </xf>
    <xf numFmtId="0" fontId="1" fillId="5" borderId="37" xfId="0" applyFont="1" applyFill="1" applyBorder="1" applyAlignment="1" applyProtection="1">
      <alignment horizontal="center" vertical="center"/>
    </xf>
    <xf numFmtId="0" fontId="1" fillId="5" borderId="48" xfId="0" applyFont="1" applyFill="1" applyBorder="1" applyAlignment="1" applyProtection="1">
      <alignment horizontal="left"/>
    </xf>
    <xf numFmtId="0" fontId="1" fillId="5" borderId="62" xfId="0" applyFont="1" applyFill="1" applyBorder="1" applyAlignment="1" applyProtection="1">
      <alignment horizontal="left"/>
    </xf>
    <xf numFmtId="0" fontId="1" fillId="5" borderId="57" xfId="0" applyFont="1" applyFill="1" applyBorder="1" applyAlignment="1" applyProtection="1">
      <alignment horizontal="left"/>
    </xf>
    <xf numFmtId="0" fontId="1" fillId="5" borderId="44" xfId="0" applyFont="1" applyFill="1" applyBorder="1" applyAlignment="1" applyProtection="1">
      <alignment horizontal="left"/>
    </xf>
    <xf numFmtId="2" fontId="1" fillId="5" borderId="0" xfId="0" applyNumberFormat="1" applyFont="1" applyFill="1" applyBorder="1" applyAlignment="1" applyProtection="1">
      <alignment horizontal="center"/>
    </xf>
    <xf numFmtId="2" fontId="7" fillId="5" borderId="0" xfId="0" applyNumberFormat="1" applyFont="1" applyFill="1" applyBorder="1" applyAlignment="1" applyProtection="1">
      <alignment horizontal="center"/>
    </xf>
    <xf numFmtId="2" fontId="2" fillId="0" borderId="0" xfId="0" applyNumberFormat="1" applyFont="1" applyBorder="1" applyAlignment="1" applyProtection="1">
      <alignment horizontal="left"/>
      <protection locked="0"/>
    </xf>
    <xf numFmtId="0" fontId="2" fillId="2" borderId="1"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wrapText="1"/>
    </xf>
    <xf numFmtId="2" fontId="2" fillId="2" borderId="44" xfId="0" applyNumberFormat="1" applyFont="1" applyFill="1" applyBorder="1" applyAlignment="1" applyProtection="1">
      <alignment horizontal="center" wrapText="1"/>
    </xf>
    <xf numFmtId="2" fontId="2" fillId="2" borderId="30" xfId="0" applyNumberFormat="1" applyFont="1" applyFill="1" applyBorder="1" applyAlignment="1" applyProtection="1">
      <alignment horizontal="center" wrapText="1"/>
    </xf>
    <xf numFmtId="2" fontId="2" fillId="2" borderId="50" xfId="0" applyNumberFormat="1" applyFont="1" applyFill="1" applyBorder="1" applyAlignment="1" applyProtection="1">
      <alignment horizontal="center" wrapText="1"/>
    </xf>
    <xf numFmtId="0" fontId="7" fillId="4" borderId="3" xfId="0" applyFont="1" applyFill="1" applyBorder="1" applyAlignment="1" applyProtection="1">
      <alignment horizontal="center" wrapText="1"/>
    </xf>
    <xf numFmtId="0" fontId="7" fillId="4" borderId="4" xfId="0" applyFont="1" applyFill="1" applyBorder="1" applyAlignment="1" applyProtection="1">
      <alignment horizontal="center" wrapText="1"/>
    </xf>
    <xf numFmtId="0" fontId="2" fillId="2" borderId="47"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2" fontId="2" fillId="2" borderId="38" xfId="0" applyNumberFormat="1" applyFont="1" applyFill="1" applyBorder="1" applyAlignment="1" applyProtection="1">
      <alignment horizontal="center" vertical="center" wrapText="1"/>
    </xf>
    <xf numFmtId="2" fontId="2" fillId="2" borderId="39" xfId="0" applyNumberFormat="1" applyFont="1" applyFill="1" applyBorder="1" applyAlignment="1" applyProtection="1">
      <alignment horizontal="center" vertical="center" wrapText="1"/>
    </xf>
    <xf numFmtId="2" fontId="2" fillId="2" borderId="40" xfId="0" applyNumberFormat="1" applyFont="1" applyFill="1" applyBorder="1" applyAlignment="1" applyProtection="1">
      <alignment horizontal="center" vertical="center" wrapText="1"/>
    </xf>
    <xf numFmtId="2" fontId="2" fillId="2" borderId="42" xfId="0" applyNumberFormat="1" applyFont="1" applyFill="1" applyBorder="1" applyAlignment="1" applyProtection="1">
      <alignment horizontal="center" vertical="center" wrapText="1"/>
    </xf>
    <xf numFmtId="2" fontId="2" fillId="2" borderId="38" xfId="0" applyNumberFormat="1" applyFont="1" applyFill="1" applyBorder="1" applyAlignment="1" applyProtection="1">
      <alignment horizontal="center" vertical="center"/>
    </xf>
    <xf numFmtId="2" fontId="2" fillId="2" borderId="39" xfId="0" applyNumberFormat="1" applyFont="1" applyFill="1" applyBorder="1" applyAlignment="1" applyProtection="1">
      <alignment horizontal="center" vertical="center"/>
    </xf>
    <xf numFmtId="2" fontId="2" fillId="2" borderId="40" xfId="0" applyNumberFormat="1" applyFont="1" applyFill="1" applyBorder="1" applyAlignment="1" applyProtection="1">
      <alignment horizontal="center" vertical="center"/>
    </xf>
    <xf numFmtId="2" fontId="2" fillId="2" borderId="42" xfId="0" applyNumberFormat="1" applyFont="1" applyFill="1" applyBorder="1" applyAlignment="1" applyProtection="1">
      <alignment horizontal="center" vertical="center"/>
    </xf>
    <xf numFmtId="0" fontId="1" fillId="5" borderId="30" xfId="0" applyFont="1" applyFill="1" applyBorder="1" applyAlignment="1" applyProtection="1">
      <alignment horizontal="left"/>
    </xf>
    <xf numFmtId="0" fontId="1" fillId="0" borderId="24" xfId="0" applyFont="1" applyBorder="1" applyAlignment="1" applyProtection="1">
      <alignment horizontal="center" vertical="top" wrapText="1"/>
    </xf>
    <xf numFmtId="0" fontId="1" fillId="5" borderId="25" xfId="0" applyFont="1" applyFill="1" applyBorder="1" applyAlignment="1" applyProtection="1">
      <alignment horizontal="left" wrapText="1"/>
    </xf>
    <xf numFmtId="0" fontId="1" fillId="5" borderId="26" xfId="0" applyFont="1" applyFill="1" applyBorder="1" applyAlignment="1" applyProtection="1">
      <alignment horizontal="left" wrapText="1"/>
    </xf>
    <xf numFmtId="0" fontId="1" fillId="5" borderId="29" xfId="0" applyFont="1" applyFill="1" applyBorder="1" applyAlignment="1" applyProtection="1">
      <alignment horizontal="left" wrapText="1"/>
    </xf>
    <xf numFmtId="0" fontId="1" fillId="5" borderId="31" xfId="0" applyFont="1" applyFill="1" applyBorder="1" applyAlignment="1" applyProtection="1">
      <alignment horizontal="left"/>
    </xf>
    <xf numFmtId="0" fontId="1" fillId="5" borderId="32" xfId="0" applyFont="1" applyFill="1" applyBorder="1" applyAlignment="1" applyProtection="1">
      <alignment horizontal="left"/>
    </xf>
    <xf numFmtId="0" fontId="1" fillId="5" borderId="33" xfId="0" applyFont="1" applyFill="1" applyBorder="1" applyAlignment="1" applyProtection="1">
      <alignment horizontal="left"/>
    </xf>
    <xf numFmtId="0" fontId="1" fillId="0" borderId="34" xfId="0" applyFont="1" applyBorder="1" applyAlignment="1" applyProtection="1">
      <alignment horizontal="center" vertical="top" wrapText="1"/>
    </xf>
    <xf numFmtId="0" fontId="1" fillId="5" borderId="67" xfId="0" applyFont="1" applyFill="1" applyBorder="1" applyAlignment="1" applyProtection="1">
      <alignment horizontal="left" wrapText="1"/>
    </xf>
    <xf numFmtId="0" fontId="1" fillId="5" borderId="65" xfId="0" applyFont="1" applyFill="1" applyBorder="1" applyAlignment="1" applyProtection="1">
      <alignment horizontal="left" wrapText="1"/>
    </xf>
    <xf numFmtId="0" fontId="1" fillId="5" borderId="55" xfId="0" applyFont="1" applyFill="1" applyBorder="1" applyAlignment="1" applyProtection="1">
      <alignment horizontal="left" wrapText="1"/>
    </xf>
    <xf numFmtId="0" fontId="1" fillId="5" borderId="68" xfId="0" applyFont="1" applyFill="1" applyBorder="1" applyAlignment="1" applyProtection="1">
      <alignment horizontal="left" wrapText="1"/>
    </xf>
    <xf numFmtId="0" fontId="1" fillId="5" borderId="35" xfId="0" applyFont="1" applyFill="1" applyBorder="1" applyAlignment="1" applyProtection="1">
      <alignment horizontal="left" wrapText="1"/>
    </xf>
    <xf numFmtId="0" fontId="2" fillId="4" borderId="43"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1" fillId="5" borderId="28" xfId="0" applyFont="1" applyFill="1" applyBorder="1" applyAlignment="1" applyProtection="1">
      <alignment horizontal="left" wrapText="1"/>
    </xf>
    <xf numFmtId="0" fontId="1" fillId="5" borderId="24" xfId="0" applyFont="1" applyFill="1" applyBorder="1" applyAlignment="1" applyProtection="1">
      <alignment horizontal="left" wrapText="1"/>
    </xf>
    <xf numFmtId="0" fontId="1" fillId="5" borderId="27" xfId="0" applyFont="1" applyFill="1" applyBorder="1" applyAlignment="1" applyProtection="1">
      <alignment horizontal="left" wrapText="1"/>
    </xf>
    <xf numFmtId="0" fontId="1" fillId="5" borderId="79" xfId="0" applyFont="1" applyFill="1" applyBorder="1" applyAlignment="1" applyProtection="1">
      <alignment horizontal="left" vertical="top" wrapText="1"/>
    </xf>
    <xf numFmtId="0" fontId="1" fillId="5" borderId="80" xfId="0" applyFont="1" applyFill="1" applyBorder="1" applyAlignment="1" applyProtection="1">
      <alignment horizontal="left" vertical="top" wrapText="1"/>
    </xf>
    <xf numFmtId="0" fontId="1" fillId="5" borderId="81" xfId="0" applyFont="1" applyFill="1" applyBorder="1" applyAlignment="1" applyProtection="1">
      <alignment horizontal="left" vertical="top" wrapText="1"/>
    </xf>
    <xf numFmtId="0" fontId="1" fillId="5" borderId="76" xfId="0" applyFont="1" applyFill="1" applyBorder="1" applyAlignment="1" applyProtection="1">
      <alignment horizontal="left" vertical="top" wrapText="1"/>
    </xf>
    <xf numFmtId="0" fontId="1" fillId="5" borderId="77" xfId="0" applyFont="1" applyFill="1" applyBorder="1" applyAlignment="1" applyProtection="1">
      <alignment horizontal="left" vertical="top" wrapText="1"/>
    </xf>
    <xf numFmtId="0" fontId="1" fillId="5" borderId="78" xfId="0" applyFont="1" applyFill="1" applyBorder="1" applyAlignment="1" applyProtection="1">
      <alignment horizontal="left" vertical="top" wrapText="1"/>
    </xf>
    <xf numFmtId="0" fontId="1" fillId="0" borderId="28" xfId="0" applyFont="1" applyBorder="1" applyAlignment="1" applyProtection="1">
      <alignment horizontal="center" vertical="top" wrapText="1"/>
    </xf>
    <xf numFmtId="0" fontId="1" fillId="0" borderId="29" xfId="0" applyFont="1" applyBorder="1" applyAlignment="1" applyProtection="1">
      <alignment horizontal="center" vertical="top" wrapText="1"/>
    </xf>
    <xf numFmtId="0" fontId="1" fillId="0" borderId="27" xfId="0" applyFont="1" applyBorder="1" applyAlignment="1" applyProtection="1">
      <alignment horizontal="center" vertical="top" wrapText="1"/>
    </xf>
    <xf numFmtId="0" fontId="1" fillId="0" borderId="70" xfId="0" applyFont="1" applyBorder="1" applyAlignment="1" applyProtection="1">
      <alignment horizontal="center" vertical="top" wrapText="1"/>
    </xf>
    <xf numFmtId="0" fontId="1" fillId="0" borderId="69" xfId="0" applyFont="1" applyBorder="1" applyAlignment="1" applyProtection="1">
      <alignment horizontal="center" vertical="top" wrapText="1"/>
    </xf>
    <xf numFmtId="0" fontId="1" fillId="0" borderId="71" xfId="0" applyFont="1" applyBorder="1" applyAlignment="1" applyProtection="1">
      <alignment horizontal="center" vertical="top" wrapText="1"/>
    </xf>
    <xf numFmtId="0" fontId="1" fillId="0" borderId="1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1"/>
  <sheetViews>
    <sheetView tabSelected="1" topLeftCell="A54" zoomScale="70" zoomScaleNormal="70" workbookViewId="0">
      <selection activeCell="B60" sqref="B60:H60"/>
    </sheetView>
  </sheetViews>
  <sheetFormatPr defaultRowHeight="12.75" x14ac:dyDescent="0.2"/>
  <cols>
    <col min="1" max="1" width="3.85546875" style="19"/>
    <col min="2" max="2" width="129.140625" style="17" customWidth="1"/>
    <col min="3" max="3" width="20" style="17"/>
    <col min="4" max="4" width="9.140625" style="17"/>
    <col min="5" max="5" width="10.140625" style="17" customWidth="1"/>
    <col min="6" max="6" width="19.5703125" style="17" customWidth="1"/>
    <col min="7" max="7" width="10.5703125" style="20" customWidth="1"/>
    <col min="8" max="8" width="20" style="20" customWidth="1"/>
    <col min="9" max="9" width="50.140625" customWidth="1"/>
    <col min="10" max="1026" width="8.85546875"/>
  </cols>
  <sheetData>
    <row r="1" spans="1:9" ht="12.75" customHeight="1" x14ac:dyDescent="0.2">
      <c r="A1" s="133" t="s">
        <v>79</v>
      </c>
      <c r="B1" s="133"/>
      <c r="C1" s="133"/>
      <c r="D1" s="133"/>
      <c r="E1" s="133"/>
      <c r="F1" s="133"/>
      <c r="G1" s="133"/>
      <c r="H1" s="133"/>
      <c r="I1" s="59"/>
    </row>
    <row r="2" spans="1:9" ht="14.25" customHeight="1" x14ac:dyDescent="0.25">
      <c r="A2" s="134" t="s">
        <v>80</v>
      </c>
      <c r="B2" s="134"/>
      <c r="C2" s="134"/>
      <c r="D2" s="134"/>
      <c r="E2" s="134"/>
      <c r="F2" s="134"/>
      <c r="G2" s="134"/>
      <c r="H2" s="134"/>
      <c r="I2" s="59"/>
    </row>
    <row r="3" spans="1:9" ht="7.5" customHeight="1" x14ac:dyDescent="0.2">
      <c r="A3" s="58"/>
      <c r="B3" s="95"/>
      <c r="C3" s="95"/>
      <c r="D3" s="95"/>
      <c r="E3" s="95"/>
      <c r="F3" s="95"/>
      <c r="G3" s="95"/>
      <c r="H3" s="95"/>
      <c r="I3" s="59"/>
    </row>
    <row r="4" spans="1:9" ht="15.75" x14ac:dyDescent="0.25">
      <c r="A4" s="58"/>
      <c r="B4" s="135" t="s">
        <v>37</v>
      </c>
      <c r="C4" s="135"/>
      <c r="D4" s="135"/>
      <c r="E4" s="135"/>
      <c r="F4" s="135"/>
      <c r="G4" s="135"/>
      <c r="H4" s="135"/>
      <c r="I4" s="59"/>
    </row>
    <row r="5" spans="1:9" ht="9.75" customHeight="1" thickBot="1" x14ac:dyDescent="0.25">
      <c r="A5" s="58"/>
      <c r="B5" s="96"/>
      <c r="C5" s="96"/>
      <c r="D5" s="96"/>
      <c r="E5" s="96"/>
      <c r="F5" s="96"/>
      <c r="G5" s="97"/>
      <c r="H5" s="97"/>
      <c r="I5" s="59"/>
    </row>
    <row r="6" spans="1:9" s="1" customFormat="1" ht="15.75" customHeight="1" x14ac:dyDescent="0.25">
      <c r="A6" s="21"/>
      <c r="B6" s="148" t="s">
        <v>1</v>
      </c>
      <c r="C6" s="136" t="s">
        <v>2</v>
      </c>
      <c r="D6" s="140" t="s">
        <v>39</v>
      </c>
      <c r="E6" s="154" t="s">
        <v>40</v>
      </c>
      <c r="F6" s="155"/>
      <c r="G6" s="150" t="s">
        <v>42</v>
      </c>
      <c r="H6" s="151"/>
      <c r="I6" s="172" t="s">
        <v>38</v>
      </c>
    </row>
    <row r="7" spans="1:9" s="1" customFormat="1" ht="15.75" customHeight="1" x14ac:dyDescent="0.25">
      <c r="A7" s="22"/>
      <c r="B7" s="149"/>
      <c r="C7" s="137"/>
      <c r="D7" s="141"/>
      <c r="E7" s="156"/>
      <c r="F7" s="157"/>
      <c r="G7" s="152"/>
      <c r="H7" s="153"/>
      <c r="I7" s="173"/>
    </row>
    <row r="8" spans="1:9" ht="15.75" customHeight="1" x14ac:dyDescent="0.25">
      <c r="A8" s="22"/>
      <c r="B8" s="149"/>
      <c r="C8" s="138"/>
      <c r="D8" s="142"/>
      <c r="E8" s="146" t="s">
        <v>41</v>
      </c>
      <c r="F8" s="144" t="s">
        <v>0</v>
      </c>
      <c r="G8" s="146" t="s">
        <v>41</v>
      </c>
      <c r="H8" s="144" t="s">
        <v>0</v>
      </c>
      <c r="I8" s="173"/>
    </row>
    <row r="9" spans="1:9" ht="16.5" thickBot="1" x14ac:dyDescent="0.3">
      <c r="A9" s="22"/>
      <c r="B9" s="149"/>
      <c r="C9" s="139"/>
      <c r="D9" s="143"/>
      <c r="E9" s="147"/>
      <c r="F9" s="145"/>
      <c r="G9" s="147"/>
      <c r="H9" s="145"/>
      <c r="I9" s="174"/>
    </row>
    <row r="10" spans="1:9" ht="21" customHeight="1" x14ac:dyDescent="0.25">
      <c r="A10" s="124">
        <v>1</v>
      </c>
      <c r="B10" s="60" t="s">
        <v>3</v>
      </c>
      <c r="C10" s="61" t="s">
        <v>4</v>
      </c>
      <c r="D10" s="62">
        <v>15</v>
      </c>
      <c r="E10" s="93" t="s">
        <v>4</v>
      </c>
      <c r="F10" s="66">
        <f>IF(F11+F12+F13&gt;=D10,D10,F11+F12+F13)</f>
        <v>0</v>
      </c>
      <c r="G10" s="67" t="s">
        <v>4</v>
      </c>
      <c r="H10" s="68">
        <f>IF(H11+H12+H13&gt;=D10,D10,H11+H12+H13)</f>
        <v>0</v>
      </c>
      <c r="I10" s="102"/>
    </row>
    <row r="11" spans="1:9" ht="21" customHeight="1" x14ac:dyDescent="0.2">
      <c r="A11" s="125"/>
      <c r="B11" s="24" t="s">
        <v>5</v>
      </c>
      <c r="C11" s="25">
        <v>10</v>
      </c>
      <c r="D11" s="26" t="s">
        <v>4</v>
      </c>
      <c r="E11" s="2"/>
      <c r="F11" s="69">
        <f>C11*E11</f>
        <v>0</v>
      </c>
      <c r="G11" s="103"/>
      <c r="H11" s="70">
        <f>C11*G11</f>
        <v>0</v>
      </c>
      <c r="I11" s="104"/>
    </row>
    <row r="12" spans="1:9" ht="21" customHeight="1" x14ac:dyDescent="0.2">
      <c r="A12" s="125"/>
      <c r="B12" s="27" t="s">
        <v>6</v>
      </c>
      <c r="C12" s="28">
        <v>5</v>
      </c>
      <c r="D12" s="29" t="s">
        <v>4</v>
      </c>
      <c r="E12" s="3"/>
      <c r="F12" s="69">
        <f t="shared" ref="F12:F13" si="0">C12*E12</f>
        <v>0</v>
      </c>
      <c r="G12" s="87"/>
      <c r="H12" s="70">
        <f>C12*G12</f>
        <v>0</v>
      </c>
      <c r="I12" s="104"/>
    </row>
    <row r="13" spans="1:9" ht="21" customHeight="1" x14ac:dyDescent="0.2">
      <c r="A13" s="126"/>
      <c r="B13" s="30" t="s">
        <v>44</v>
      </c>
      <c r="C13" s="31">
        <v>3</v>
      </c>
      <c r="D13" s="32" t="s">
        <v>4</v>
      </c>
      <c r="E13" s="6"/>
      <c r="F13" s="69">
        <f t="shared" si="0"/>
        <v>0</v>
      </c>
      <c r="G13" s="105"/>
      <c r="H13" s="70">
        <f>C13*G13</f>
        <v>0</v>
      </c>
      <c r="I13" s="104"/>
    </row>
    <row r="14" spans="1:9" ht="21" customHeight="1" x14ac:dyDescent="0.25">
      <c r="A14" s="127">
        <v>2</v>
      </c>
      <c r="B14" s="33" t="s">
        <v>7</v>
      </c>
      <c r="C14" s="34" t="s">
        <v>4</v>
      </c>
      <c r="D14" s="35">
        <v>15</v>
      </c>
      <c r="E14" s="94" t="s">
        <v>4</v>
      </c>
      <c r="F14" s="71">
        <f>IF(F15+F16+F17&gt;=D14,D14,F15+F16+F17)</f>
        <v>0</v>
      </c>
      <c r="G14" s="72" t="s">
        <v>4</v>
      </c>
      <c r="H14" s="73">
        <f>IF(H15+H16+H17&gt;=D14,D14,H15+H16+H17)</f>
        <v>0</v>
      </c>
      <c r="I14" s="96"/>
    </row>
    <row r="15" spans="1:9" ht="21" customHeight="1" x14ac:dyDescent="0.2">
      <c r="A15" s="125"/>
      <c r="B15" s="27" t="s">
        <v>50</v>
      </c>
      <c r="C15" s="28">
        <v>0.75</v>
      </c>
      <c r="D15" s="29" t="s">
        <v>4</v>
      </c>
      <c r="E15" s="3"/>
      <c r="F15" s="74">
        <f>C15*E15</f>
        <v>0</v>
      </c>
      <c r="G15" s="87"/>
      <c r="H15" s="75">
        <f>C15*G15</f>
        <v>0</v>
      </c>
      <c r="I15" s="106"/>
    </row>
    <row r="16" spans="1:9" ht="21" customHeight="1" x14ac:dyDescent="0.2">
      <c r="A16" s="125"/>
      <c r="B16" s="27" t="s">
        <v>51</v>
      </c>
      <c r="C16" s="28">
        <f>C15*3/4</f>
        <v>0.5625</v>
      </c>
      <c r="D16" s="29" t="s">
        <v>4</v>
      </c>
      <c r="E16" s="3"/>
      <c r="F16" s="74">
        <f t="shared" ref="F16:F17" si="1">C16*E16</f>
        <v>0</v>
      </c>
      <c r="G16" s="87"/>
      <c r="H16" s="75">
        <f>C16*G16</f>
        <v>0</v>
      </c>
      <c r="I16" s="96"/>
    </row>
    <row r="17" spans="1:9" ht="21" customHeight="1" x14ac:dyDescent="0.2">
      <c r="A17" s="126"/>
      <c r="B17" s="30" t="s">
        <v>52</v>
      </c>
      <c r="C17" s="31">
        <f>C15*2/4</f>
        <v>0.375</v>
      </c>
      <c r="D17" s="32" t="s">
        <v>4</v>
      </c>
      <c r="E17" s="6"/>
      <c r="F17" s="74">
        <f t="shared" si="1"/>
        <v>0</v>
      </c>
      <c r="G17" s="105"/>
      <c r="H17" s="75">
        <f>C17*G17</f>
        <v>0</v>
      </c>
      <c r="I17" s="107"/>
    </row>
    <row r="18" spans="1:9" ht="21" customHeight="1" x14ac:dyDescent="0.25">
      <c r="A18" s="127">
        <v>3</v>
      </c>
      <c r="B18" s="33" t="s">
        <v>8</v>
      </c>
      <c r="C18" s="36" t="s">
        <v>4</v>
      </c>
      <c r="D18" s="37">
        <v>8</v>
      </c>
      <c r="E18" s="99" t="s">
        <v>4</v>
      </c>
      <c r="F18" s="76">
        <f>IF(F20+F19&gt;=D18,D18,F19+F20)</f>
        <v>0</v>
      </c>
      <c r="G18" s="77" t="s">
        <v>4</v>
      </c>
      <c r="H18" s="78">
        <f>IF(H20+H19&gt;=D18,D18,H19+H20)</f>
        <v>0</v>
      </c>
      <c r="I18" s="104"/>
    </row>
    <row r="19" spans="1:9" ht="21" customHeight="1" x14ac:dyDescent="0.2">
      <c r="A19" s="125"/>
      <c r="B19" s="23" t="s">
        <v>9</v>
      </c>
      <c r="C19" s="38">
        <v>5</v>
      </c>
      <c r="D19" s="39" t="s">
        <v>4</v>
      </c>
      <c r="E19" s="5"/>
      <c r="F19" s="39">
        <f>C19*E19</f>
        <v>0</v>
      </c>
      <c r="G19" s="82"/>
      <c r="H19" s="79">
        <f>C19*G19</f>
        <v>0</v>
      </c>
      <c r="I19" s="104"/>
    </row>
    <row r="20" spans="1:9" ht="21" customHeight="1" x14ac:dyDescent="0.2">
      <c r="A20" s="126"/>
      <c r="B20" s="30" t="s">
        <v>10</v>
      </c>
      <c r="C20" s="31">
        <v>3</v>
      </c>
      <c r="D20" s="32" t="s">
        <v>4</v>
      </c>
      <c r="E20" s="6"/>
      <c r="F20" s="39">
        <f>C20*E20</f>
        <v>0</v>
      </c>
      <c r="G20" s="105"/>
      <c r="H20" s="70">
        <f>C20*G20</f>
        <v>0</v>
      </c>
      <c r="I20" s="96"/>
    </row>
    <row r="21" spans="1:9" ht="21" customHeight="1" x14ac:dyDescent="0.25">
      <c r="A21" s="127">
        <v>4</v>
      </c>
      <c r="B21" s="33" t="s">
        <v>11</v>
      </c>
      <c r="C21" s="36" t="s">
        <v>4</v>
      </c>
      <c r="D21" s="37">
        <v>5</v>
      </c>
      <c r="E21" s="99" t="s">
        <v>4</v>
      </c>
      <c r="F21" s="76">
        <f>IF(F22+F23+F24&gt;=D21,D21,F22+F23+F24)</f>
        <v>0</v>
      </c>
      <c r="G21" s="77" t="s">
        <v>4</v>
      </c>
      <c r="H21" s="78">
        <f>IF(H22+H23+H24&gt;=D21,D21,H22+H23+H24)</f>
        <v>0</v>
      </c>
      <c r="I21" s="107"/>
    </row>
    <row r="22" spans="1:9" ht="21" customHeight="1" x14ac:dyDescent="0.2">
      <c r="A22" s="125"/>
      <c r="B22" s="27" t="s">
        <v>12</v>
      </c>
      <c r="C22" s="40">
        <v>1</v>
      </c>
      <c r="D22" s="41" t="s">
        <v>4</v>
      </c>
      <c r="E22" s="7"/>
      <c r="F22" s="41">
        <f>C22*E22</f>
        <v>0</v>
      </c>
      <c r="G22" s="108"/>
      <c r="H22" s="80">
        <f>C22*G22</f>
        <v>0</v>
      </c>
      <c r="I22" s="107"/>
    </row>
    <row r="23" spans="1:9" ht="21" customHeight="1" x14ac:dyDescent="0.2">
      <c r="A23" s="125"/>
      <c r="B23" s="27" t="s">
        <v>13</v>
      </c>
      <c r="C23" s="40">
        <v>2</v>
      </c>
      <c r="D23" s="41" t="s">
        <v>4</v>
      </c>
      <c r="E23" s="7"/>
      <c r="F23" s="41">
        <f t="shared" ref="F23:F24" si="2">C23*E23</f>
        <v>0</v>
      </c>
      <c r="G23" s="108"/>
      <c r="H23" s="80">
        <f>C23*G23</f>
        <v>0</v>
      </c>
      <c r="I23" s="104"/>
    </row>
    <row r="24" spans="1:9" ht="21" customHeight="1" x14ac:dyDescent="0.2">
      <c r="A24" s="126"/>
      <c r="B24" s="42" t="s">
        <v>14</v>
      </c>
      <c r="C24" s="43">
        <v>3</v>
      </c>
      <c r="D24" s="44" t="s">
        <v>4</v>
      </c>
      <c r="E24" s="8"/>
      <c r="F24" s="41">
        <f t="shared" si="2"/>
        <v>0</v>
      </c>
      <c r="G24" s="109"/>
      <c r="H24" s="80">
        <f>C24*G24</f>
        <v>0</v>
      </c>
      <c r="I24" s="104"/>
    </row>
    <row r="25" spans="1:9" ht="21" customHeight="1" x14ac:dyDescent="0.25">
      <c r="A25" s="127">
        <v>5</v>
      </c>
      <c r="B25" s="33" t="s">
        <v>15</v>
      </c>
      <c r="C25" s="34" t="s">
        <v>4</v>
      </c>
      <c r="D25" s="35">
        <v>4</v>
      </c>
      <c r="E25" s="94" t="s">
        <v>4</v>
      </c>
      <c r="F25" s="81">
        <f>IF(F26+F27+F28+F29&gt;=D25,D25,F26+F27+F28+F29)</f>
        <v>0</v>
      </c>
      <c r="G25" s="72" t="s">
        <v>4</v>
      </c>
      <c r="H25" s="73">
        <f>IF(H26+H27+H28+H29&gt;=D25,D25,H26+H27+H28+H29)</f>
        <v>0</v>
      </c>
      <c r="I25" s="104"/>
    </row>
    <row r="26" spans="1:9" ht="21" customHeight="1" x14ac:dyDescent="0.2">
      <c r="A26" s="125"/>
      <c r="B26" s="27" t="s">
        <v>53</v>
      </c>
      <c r="C26" s="28">
        <v>0.2</v>
      </c>
      <c r="D26" s="29" t="s">
        <v>4</v>
      </c>
      <c r="E26" s="3"/>
      <c r="F26" s="74">
        <f>C26*E26</f>
        <v>0</v>
      </c>
      <c r="G26" s="87"/>
      <c r="H26" s="75">
        <f>C26*G26</f>
        <v>0</v>
      </c>
      <c r="I26" s="104"/>
    </row>
    <row r="27" spans="1:9" ht="21" customHeight="1" x14ac:dyDescent="0.2">
      <c r="A27" s="125"/>
      <c r="B27" s="27" t="s">
        <v>16</v>
      </c>
      <c r="C27" s="28">
        <v>0.5</v>
      </c>
      <c r="D27" s="29" t="s">
        <v>4</v>
      </c>
      <c r="E27" s="3"/>
      <c r="F27" s="74">
        <f t="shared" ref="F27:F29" si="3">C27*E27</f>
        <v>0</v>
      </c>
      <c r="G27" s="87"/>
      <c r="H27" s="75">
        <f>C27*G27</f>
        <v>0</v>
      </c>
      <c r="I27" s="104"/>
    </row>
    <row r="28" spans="1:9" ht="21" customHeight="1" x14ac:dyDescent="0.2">
      <c r="A28" s="125"/>
      <c r="B28" s="45" t="s">
        <v>17</v>
      </c>
      <c r="C28" s="46">
        <v>0.8</v>
      </c>
      <c r="D28" s="47" t="s">
        <v>4</v>
      </c>
      <c r="E28" s="9"/>
      <c r="F28" s="74">
        <f t="shared" si="3"/>
        <v>0</v>
      </c>
      <c r="G28" s="110"/>
      <c r="H28" s="75">
        <f>C28*G28</f>
        <v>0</v>
      </c>
      <c r="I28" s="111"/>
    </row>
    <row r="29" spans="1:9" ht="21" customHeight="1" x14ac:dyDescent="0.2">
      <c r="A29" s="126"/>
      <c r="B29" s="48" t="s">
        <v>46</v>
      </c>
      <c r="C29" s="49">
        <v>0.2</v>
      </c>
      <c r="D29" s="50" t="s">
        <v>4</v>
      </c>
      <c r="E29" s="10"/>
      <c r="F29" s="29">
        <f t="shared" si="3"/>
        <v>0</v>
      </c>
      <c r="G29" s="88"/>
      <c r="H29" s="75">
        <f>C29*G29</f>
        <v>0</v>
      </c>
      <c r="I29" s="96"/>
    </row>
    <row r="30" spans="1:9" ht="21" customHeight="1" x14ac:dyDescent="0.25">
      <c r="A30" s="127">
        <v>6</v>
      </c>
      <c r="B30" s="33" t="s">
        <v>18</v>
      </c>
      <c r="C30" s="36" t="s">
        <v>4</v>
      </c>
      <c r="D30" s="37">
        <v>5</v>
      </c>
      <c r="E30" s="99" t="s">
        <v>4</v>
      </c>
      <c r="F30" s="76">
        <f>IF(F31+F32+F33&gt;=D30,D30,F31+F32+F33)</f>
        <v>0</v>
      </c>
      <c r="G30" s="77" t="s">
        <v>4</v>
      </c>
      <c r="H30" s="78">
        <f>IF(H31+H32+H33&gt;=D30,D30,H31+H32+H33)</f>
        <v>0</v>
      </c>
      <c r="I30" s="104"/>
    </row>
    <row r="31" spans="1:9" ht="21" customHeight="1" x14ac:dyDescent="0.2">
      <c r="A31" s="125"/>
      <c r="B31" s="23" t="s">
        <v>19</v>
      </c>
      <c r="C31" s="38">
        <v>1</v>
      </c>
      <c r="D31" s="41" t="s">
        <v>4</v>
      </c>
      <c r="E31" s="5"/>
      <c r="F31" s="39">
        <f>C31*E31</f>
        <v>0</v>
      </c>
      <c r="G31" s="82"/>
      <c r="H31" s="80">
        <f>C31*G31</f>
        <v>0</v>
      </c>
      <c r="I31" s="104"/>
    </row>
    <row r="32" spans="1:9" ht="21" customHeight="1" x14ac:dyDescent="0.2">
      <c r="A32" s="125"/>
      <c r="B32" s="23" t="s">
        <v>20</v>
      </c>
      <c r="C32" s="38">
        <v>0.5</v>
      </c>
      <c r="D32" s="41" t="s">
        <v>4</v>
      </c>
      <c r="E32" s="5"/>
      <c r="F32" s="39">
        <f t="shared" ref="F32:F33" si="4">C32*E32</f>
        <v>0</v>
      </c>
      <c r="G32" s="82"/>
      <c r="H32" s="80">
        <f>C32*G32</f>
        <v>0</v>
      </c>
      <c r="I32" s="104"/>
    </row>
    <row r="33" spans="1:9" ht="21" customHeight="1" x14ac:dyDescent="0.2">
      <c r="A33" s="126"/>
      <c r="B33" s="45" t="s">
        <v>21</v>
      </c>
      <c r="C33" s="51">
        <v>1</v>
      </c>
      <c r="D33" s="52" t="s">
        <v>4</v>
      </c>
      <c r="E33" s="11"/>
      <c r="F33" s="39">
        <f t="shared" si="4"/>
        <v>0</v>
      </c>
      <c r="G33" s="83"/>
      <c r="H33" s="80">
        <f>C33*G33</f>
        <v>0</v>
      </c>
      <c r="I33" s="104"/>
    </row>
    <row r="34" spans="1:9" ht="21" customHeight="1" x14ac:dyDescent="0.25">
      <c r="A34" s="53">
        <v>7</v>
      </c>
      <c r="B34" s="54" t="s">
        <v>54</v>
      </c>
      <c r="C34" s="55">
        <v>0.25</v>
      </c>
      <c r="D34" s="56">
        <v>3</v>
      </c>
      <c r="E34" s="12"/>
      <c r="F34" s="84">
        <f>IF(C34*E34&gt;D34,D34,C34*E34)</f>
        <v>0</v>
      </c>
      <c r="G34" s="85"/>
      <c r="H34" s="86">
        <f>IF(C34*G34&gt;D34,D34,C34*G34)</f>
        <v>0</v>
      </c>
      <c r="I34" s="104"/>
    </row>
    <row r="35" spans="1:9" ht="21" customHeight="1" x14ac:dyDescent="0.25">
      <c r="A35" s="127">
        <v>8</v>
      </c>
      <c r="B35" s="33" t="s">
        <v>22</v>
      </c>
      <c r="C35" s="36" t="s">
        <v>4</v>
      </c>
      <c r="D35" s="37">
        <v>7</v>
      </c>
      <c r="E35" s="99" t="s">
        <v>4</v>
      </c>
      <c r="F35" s="76">
        <f>IF(F36+F37+F38+F39+F40&gt;=D35,D35,F36+F37+F38+F39+F40)</f>
        <v>0</v>
      </c>
      <c r="G35" s="77" t="s">
        <v>4</v>
      </c>
      <c r="H35" s="78">
        <f>IF(H36+H37+H38+H39+H40&gt;=D35,D35,H36+H37+H38+H39+H40)</f>
        <v>0</v>
      </c>
      <c r="I35" s="111"/>
    </row>
    <row r="36" spans="1:9" ht="21" customHeight="1" x14ac:dyDescent="0.2">
      <c r="A36" s="125"/>
      <c r="B36" s="27" t="s">
        <v>63</v>
      </c>
      <c r="C36" s="28">
        <v>1</v>
      </c>
      <c r="D36" s="29" t="s">
        <v>4</v>
      </c>
      <c r="E36" s="3"/>
      <c r="F36" s="29">
        <f>C36*E36</f>
        <v>0</v>
      </c>
      <c r="G36" s="87"/>
      <c r="H36" s="75">
        <f t="shared" ref="H36:H40" si="5">C36*G36</f>
        <v>0</v>
      </c>
      <c r="I36" s="96"/>
    </row>
    <row r="37" spans="1:9" ht="21" customHeight="1" x14ac:dyDescent="0.2">
      <c r="A37" s="125"/>
      <c r="B37" s="27" t="s">
        <v>55</v>
      </c>
      <c r="C37" s="28">
        <v>2</v>
      </c>
      <c r="D37" s="29" t="s">
        <v>4</v>
      </c>
      <c r="E37" s="4"/>
      <c r="F37" s="29">
        <f t="shared" ref="F37:F40" si="6">C37*E37</f>
        <v>0</v>
      </c>
      <c r="G37" s="87"/>
      <c r="H37" s="75">
        <f t="shared" si="5"/>
        <v>0</v>
      </c>
      <c r="I37" s="111"/>
    </row>
    <row r="38" spans="1:9" ht="21" customHeight="1" x14ac:dyDescent="0.2">
      <c r="A38" s="125"/>
      <c r="B38" s="27" t="s">
        <v>56</v>
      </c>
      <c r="C38" s="28">
        <v>1</v>
      </c>
      <c r="D38" s="29" t="s">
        <v>4</v>
      </c>
      <c r="E38" s="4"/>
      <c r="F38" s="74">
        <f t="shared" si="6"/>
        <v>0</v>
      </c>
      <c r="G38" s="87"/>
      <c r="H38" s="75">
        <f t="shared" si="5"/>
        <v>0</v>
      </c>
      <c r="I38" s="111"/>
    </row>
    <row r="39" spans="1:9" ht="21" customHeight="1" x14ac:dyDescent="0.2">
      <c r="A39" s="125"/>
      <c r="B39" s="27" t="s">
        <v>57</v>
      </c>
      <c r="C39" s="28">
        <v>0.2</v>
      </c>
      <c r="D39" s="29" t="s">
        <v>4</v>
      </c>
      <c r="E39" s="3"/>
      <c r="F39" s="29">
        <f t="shared" si="6"/>
        <v>0</v>
      </c>
      <c r="G39" s="87"/>
      <c r="H39" s="75">
        <f t="shared" si="5"/>
        <v>0</v>
      </c>
      <c r="I39" s="96"/>
    </row>
    <row r="40" spans="1:9" ht="21" customHeight="1" x14ac:dyDescent="0.2">
      <c r="A40" s="126"/>
      <c r="B40" s="48" t="s">
        <v>58</v>
      </c>
      <c r="C40" s="49">
        <v>0.2</v>
      </c>
      <c r="D40" s="50" t="s">
        <v>4</v>
      </c>
      <c r="E40" s="10"/>
      <c r="F40" s="29">
        <f t="shared" si="6"/>
        <v>0</v>
      </c>
      <c r="G40" s="88"/>
      <c r="H40" s="75">
        <f t="shared" si="5"/>
        <v>0</v>
      </c>
      <c r="I40" s="104"/>
    </row>
    <row r="41" spans="1:9" ht="21" customHeight="1" x14ac:dyDescent="0.25">
      <c r="A41" s="127">
        <v>9</v>
      </c>
      <c r="B41" s="115" t="s">
        <v>23</v>
      </c>
      <c r="C41" s="116" t="s">
        <v>4</v>
      </c>
      <c r="D41" s="117">
        <v>7</v>
      </c>
      <c r="E41" s="118" t="s">
        <v>4</v>
      </c>
      <c r="F41" s="119">
        <f>IF(F42+F43+F44&gt;=D41,D41,F42+F43+F44)</f>
        <v>0</v>
      </c>
      <c r="G41" s="120" t="s">
        <v>4</v>
      </c>
      <c r="H41" s="73">
        <f>IF(H44&gt;=D41,D41,H44)</f>
        <v>0</v>
      </c>
      <c r="I41" s="104"/>
    </row>
    <row r="42" spans="1:9" ht="21" customHeight="1" x14ac:dyDescent="0.2">
      <c r="A42" s="128"/>
      <c r="B42" s="27" t="s">
        <v>64</v>
      </c>
      <c r="C42" s="28">
        <v>0.5</v>
      </c>
      <c r="D42" s="29" t="s">
        <v>4</v>
      </c>
      <c r="E42" s="190"/>
      <c r="F42" s="29">
        <f t="shared" ref="F42:F43" si="7">C42*E42</f>
        <v>0</v>
      </c>
      <c r="G42" s="87"/>
      <c r="H42" s="121">
        <f t="shared" ref="H42:H43" si="8">C42*G42</f>
        <v>0</v>
      </c>
      <c r="I42" s="104"/>
    </row>
    <row r="43" spans="1:9" ht="21" customHeight="1" x14ac:dyDescent="0.2">
      <c r="A43" s="128"/>
      <c r="B43" s="27" t="s">
        <v>65</v>
      </c>
      <c r="C43" s="28">
        <v>0.3</v>
      </c>
      <c r="D43" s="29" t="s">
        <v>4</v>
      </c>
      <c r="E43" s="190"/>
      <c r="F43" s="29">
        <f t="shared" si="7"/>
        <v>0</v>
      </c>
      <c r="G43" s="87"/>
      <c r="H43" s="123">
        <f t="shared" si="8"/>
        <v>0</v>
      </c>
      <c r="I43" s="104"/>
    </row>
    <row r="44" spans="1:9" ht="21" customHeight="1" x14ac:dyDescent="0.2">
      <c r="A44" s="126"/>
      <c r="B44" s="30" t="s">
        <v>66</v>
      </c>
      <c r="C44" s="31">
        <v>0.1</v>
      </c>
      <c r="D44" s="32" t="s">
        <v>4</v>
      </c>
      <c r="E44" s="6"/>
      <c r="F44" s="32">
        <f>C44*E44</f>
        <v>0</v>
      </c>
      <c r="G44" s="105"/>
      <c r="H44" s="122">
        <f>C44*G44</f>
        <v>0</v>
      </c>
      <c r="I44" s="104"/>
    </row>
    <row r="45" spans="1:9" ht="21" customHeight="1" x14ac:dyDescent="0.25">
      <c r="A45" s="57">
        <v>10</v>
      </c>
      <c r="B45" s="54" t="s">
        <v>24</v>
      </c>
      <c r="C45" s="55">
        <v>0.5</v>
      </c>
      <c r="D45" s="56">
        <v>3</v>
      </c>
      <c r="E45" s="114"/>
      <c r="F45" s="89">
        <f>IF(C45*E45&gt;D45,D45,C45*E45)</f>
        <v>0</v>
      </c>
      <c r="G45" s="72"/>
      <c r="H45" s="73">
        <f>IF(C45*G45&gt;D45,D45,C45*G45)</f>
        <v>0</v>
      </c>
      <c r="I45" s="104"/>
    </row>
    <row r="46" spans="1:9" ht="21" customHeight="1" thickBot="1" x14ac:dyDescent="0.3">
      <c r="A46" s="63"/>
      <c r="B46" s="64"/>
      <c r="C46" s="64"/>
      <c r="D46" s="65"/>
      <c r="E46" s="98" t="s">
        <v>25</v>
      </c>
      <c r="F46" s="90">
        <f>IF(SUM(F10,F14,F18,F21,F25,F30,F34,F35,F41,F45)&gt;=20,20,SUM(F10,F14,F18,F21,F25,F30,F34,F35,F41,F45))</f>
        <v>0</v>
      </c>
      <c r="G46" s="91" t="s">
        <v>25</v>
      </c>
      <c r="H46" s="92">
        <f>IF(SUM(H10,H14,H18,H21,H25,H30,H34,H35,H41,H45)&gt;=20,20,SUM(H10,H14,H18,H21,H25,H30,H34,H35,H41,H45))</f>
        <v>0</v>
      </c>
      <c r="I46" s="111"/>
    </row>
    <row r="47" spans="1:9" ht="15" x14ac:dyDescent="0.2">
      <c r="A47" s="58"/>
      <c r="B47" s="132" t="s">
        <v>67</v>
      </c>
      <c r="C47" s="132"/>
      <c r="D47" s="132"/>
      <c r="E47" s="132"/>
      <c r="F47" s="132"/>
      <c r="G47" s="132"/>
      <c r="H47" s="132"/>
      <c r="I47" s="15"/>
    </row>
    <row r="48" spans="1:9" ht="15" x14ac:dyDescent="0.2">
      <c r="A48" s="58"/>
      <c r="B48" s="129" t="s">
        <v>43</v>
      </c>
      <c r="C48" s="130"/>
      <c r="D48" s="130"/>
      <c r="E48" s="130"/>
      <c r="F48" s="130"/>
      <c r="G48" s="130"/>
      <c r="H48" s="131"/>
      <c r="I48" s="15"/>
    </row>
    <row r="49" spans="1:9" ht="15" x14ac:dyDescent="0.2">
      <c r="A49" s="58"/>
      <c r="B49" s="158" t="s">
        <v>26</v>
      </c>
      <c r="C49" s="158"/>
      <c r="D49" s="158"/>
      <c r="E49" s="158"/>
      <c r="F49" s="158"/>
      <c r="G49" s="158"/>
      <c r="H49" s="158"/>
      <c r="I49" s="15"/>
    </row>
    <row r="50" spans="1:9" s="14" customFormat="1" ht="15.75" thickBot="1" x14ac:dyDescent="0.25">
      <c r="A50" s="101"/>
      <c r="B50" s="163" t="s">
        <v>36</v>
      </c>
      <c r="C50" s="164"/>
      <c r="D50" s="164"/>
      <c r="E50" s="164"/>
      <c r="F50" s="164"/>
      <c r="G50" s="164"/>
      <c r="H50" s="165"/>
      <c r="I50" s="16"/>
    </row>
    <row r="51" spans="1:9" x14ac:dyDescent="0.2">
      <c r="A51" s="100"/>
      <c r="B51" s="100"/>
      <c r="C51" s="100"/>
      <c r="D51" s="100"/>
      <c r="E51" s="100"/>
      <c r="F51" s="100"/>
      <c r="G51" s="100"/>
      <c r="H51" s="100"/>
      <c r="I51" s="112"/>
    </row>
    <row r="52" spans="1:9" s="13" customFormat="1" ht="30.75" customHeight="1" x14ac:dyDescent="0.2">
      <c r="A52" s="159">
        <v>1</v>
      </c>
      <c r="B52" s="160" t="s">
        <v>35</v>
      </c>
      <c r="C52" s="160"/>
      <c r="D52" s="160"/>
      <c r="E52" s="160"/>
      <c r="F52" s="160"/>
      <c r="G52" s="160"/>
      <c r="H52" s="160"/>
      <c r="I52" s="112"/>
    </row>
    <row r="53" spans="1:9" s="13" customFormat="1" ht="15" customHeight="1" x14ac:dyDescent="0.2">
      <c r="A53" s="159"/>
      <c r="B53" s="161" t="s">
        <v>27</v>
      </c>
      <c r="C53" s="161"/>
      <c r="D53" s="161"/>
      <c r="E53" s="161"/>
      <c r="F53" s="161"/>
      <c r="G53" s="161"/>
      <c r="H53" s="161"/>
      <c r="I53" s="112"/>
    </row>
    <row r="54" spans="1:9" s="13" customFormat="1" ht="30" customHeight="1" x14ac:dyDescent="0.2">
      <c r="A54" s="159"/>
      <c r="B54" s="162" t="s">
        <v>47</v>
      </c>
      <c r="C54" s="162"/>
      <c r="D54" s="162"/>
      <c r="E54" s="162"/>
      <c r="F54" s="162"/>
      <c r="G54" s="162"/>
      <c r="H54" s="162"/>
      <c r="I54" s="112"/>
    </row>
    <row r="55" spans="1:9" s="13" customFormat="1" ht="30" customHeight="1" x14ac:dyDescent="0.2">
      <c r="A55" s="166">
        <v>2</v>
      </c>
      <c r="B55" s="167" t="s">
        <v>48</v>
      </c>
      <c r="C55" s="168"/>
      <c r="D55" s="168"/>
      <c r="E55" s="168"/>
      <c r="F55" s="168"/>
      <c r="G55" s="168"/>
      <c r="H55" s="169"/>
      <c r="I55" s="113"/>
    </row>
    <row r="56" spans="1:9" s="13" customFormat="1" ht="15" customHeight="1" x14ac:dyDescent="0.2">
      <c r="A56" s="166"/>
      <c r="B56" s="162" t="s">
        <v>68</v>
      </c>
      <c r="C56" s="162"/>
      <c r="D56" s="162"/>
      <c r="E56" s="162"/>
      <c r="F56" s="162"/>
      <c r="G56" s="162"/>
      <c r="H56" s="162"/>
      <c r="I56" s="112"/>
    </row>
    <row r="57" spans="1:9" s="13" customFormat="1" ht="15" customHeight="1" x14ac:dyDescent="0.2">
      <c r="A57" s="166"/>
      <c r="B57" s="161" t="s">
        <v>69</v>
      </c>
      <c r="C57" s="161"/>
      <c r="D57" s="161"/>
      <c r="E57" s="161"/>
      <c r="F57" s="161"/>
      <c r="G57" s="161"/>
      <c r="H57" s="161"/>
      <c r="I57" s="112"/>
    </row>
    <row r="58" spans="1:9" s="13" customFormat="1" ht="15" customHeight="1" x14ac:dyDescent="0.2">
      <c r="A58" s="166"/>
      <c r="B58" s="170" t="s">
        <v>70</v>
      </c>
      <c r="C58" s="170"/>
      <c r="D58" s="170"/>
      <c r="E58" s="170"/>
      <c r="F58" s="170"/>
      <c r="G58" s="170"/>
      <c r="H58" s="170"/>
      <c r="I58" s="112"/>
    </row>
    <row r="59" spans="1:9" s="13" customFormat="1" ht="45" customHeight="1" x14ac:dyDescent="0.2">
      <c r="A59" s="159">
        <v>3</v>
      </c>
      <c r="B59" s="171" t="s">
        <v>82</v>
      </c>
      <c r="C59" s="171"/>
      <c r="D59" s="171"/>
      <c r="E59" s="171"/>
      <c r="F59" s="171"/>
      <c r="G59" s="171"/>
      <c r="H59" s="171"/>
      <c r="I59" s="112"/>
    </row>
    <row r="60" spans="1:9" s="13" customFormat="1" ht="43.5" customHeight="1" x14ac:dyDescent="0.2">
      <c r="A60" s="159"/>
      <c r="B60" s="162" t="s">
        <v>81</v>
      </c>
      <c r="C60" s="162"/>
      <c r="D60" s="162"/>
      <c r="E60" s="162"/>
      <c r="F60" s="162"/>
      <c r="G60" s="162"/>
      <c r="H60" s="162"/>
      <c r="I60" s="112"/>
    </row>
    <row r="61" spans="1:9" s="13" customFormat="1" ht="29.25" customHeight="1" x14ac:dyDescent="0.2">
      <c r="A61" s="187">
        <v>4</v>
      </c>
      <c r="B61" s="160" t="s">
        <v>49</v>
      </c>
      <c r="C61" s="160"/>
      <c r="D61" s="160"/>
      <c r="E61" s="160"/>
      <c r="F61" s="160"/>
      <c r="G61" s="160"/>
      <c r="H61" s="160"/>
      <c r="I61" s="112"/>
    </row>
    <row r="62" spans="1:9" s="13" customFormat="1" ht="29.25" customHeight="1" x14ac:dyDescent="0.2">
      <c r="A62" s="188"/>
      <c r="B62" s="162" t="s">
        <v>28</v>
      </c>
      <c r="C62" s="162"/>
      <c r="D62" s="162"/>
      <c r="E62" s="162"/>
      <c r="F62" s="162"/>
      <c r="G62" s="162"/>
      <c r="H62" s="162"/>
      <c r="I62" s="112"/>
    </row>
    <row r="63" spans="1:9" s="13" customFormat="1" ht="30.75" customHeight="1" x14ac:dyDescent="0.2">
      <c r="A63" s="188"/>
      <c r="B63" s="161" t="s">
        <v>29</v>
      </c>
      <c r="C63" s="161"/>
      <c r="D63" s="161"/>
      <c r="E63" s="161"/>
      <c r="F63" s="161"/>
      <c r="G63" s="161"/>
      <c r="H63" s="161"/>
      <c r="I63" s="112"/>
    </row>
    <row r="64" spans="1:9" s="13" customFormat="1" ht="30.75" customHeight="1" x14ac:dyDescent="0.2">
      <c r="A64" s="189"/>
      <c r="B64" s="177" t="s">
        <v>30</v>
      </c>
      <c r="C64" s="177"/>
      <c r="D64" s="177"/>
      <c r="E64" s="177"/>
      <c r="F64" s="177"/>
      <c r="G64" s="177"/>
      <c r="H64" s="177"/>
      <c r="I64" s="112"/>
    </row>
    <row r="65" spans="1:9" s="13" customFormat="1" ht="14.25" customHeight="1" x14ac:dyDescent="0.2">
      <c r="A65" s="159">
        <v>5</v>
      </c>
      <c r="B65" s="175" t="s">
        <v>71</v>
      </c>
      <c r="C65" s="175"/>
      <c r="D65" s="175"/>
      <c r="E65" s="175"/>
      <c r="F65" s="175"/>
      <c r="G65" s="175"/>
      <c r="H65" s="175"/>
      <c r="I65" s="112"/>
    </row>
    <row r="66" spans="1:9" s="13" customFormat="1" ht="15" customHeight="1" x14ac:dyDescent="0.2">
      <c r="A66" s="159"/>
      <c r="B66" s="161" t="s">
        <v>31</v>
      </c>
      <c r="C66" s="161"/>
      <c r="D66" s="161"/>
      <c r="E66" s="161"/>
      <c r="F66" s="161"/>
      <c r="G66" s="161"/>
      <c r="H66" s="161"/>
      <c r="I66" s="112"/>
    </row>
    <row r="67" spans="1:9" s="13" customFormat="1" ht="15" customHeight="1" x14ac:dyDescent="0.2">
      <c r="A67" s="159"/>
      <c r="B67" s="161" t="s">
        <v>32</v>
      </c>
      <c r="C67" s="161"/>
      <c r="D67" s="161"/>
      <c r="E67" s="161"/>
      <c r="F67" s="161"/>
      <c r="G67" s="161"/>
      <c r="H67" s="161"/>
      <c r="I67" s="112"/>
    </row>
    <row r="68" spans="1:9" s="13" customFormat="1" ht="15" customHeight="1" x14ac:dyDescent="0.2">
      <c r="A68" s="159"/>
      <c r="B68" s="177" t="s">
        <v>45</v>
      </c>
      <c r="C68" s="177"/>
      <c r="D68" s="177"/>
      <c r="E68" s="177"/>
      <c r="F68" s="177"/>
      <c r="G68" s="177"/>
      <c r="H68" s="177"/>
      <c r="I68" s="112"/>
    </row>
    <row r="69" spans="1:9" s="13" customFormat="1" ht="29.25" customHeight="1" x14ac:dyDescent="0.2">
      <c r="A69" s="159">
        <v>6</v>
      </c>
      <c r="B69" s="175" t="s">
        <v>73</v>
      </c>
      <c r="C69" s="175"/>
      <c r="D69" s="175"/>
      <c r="E69" s="175"/>
      <c r="F69" s="175"/>
      <c r="G69" s="175"/>
      <c r="H69" s="175"/>
      <c r="I69" s="112"/>
    </row>
    <row r="70" spans="1:9" s="13" customFormat="1" ht="45" customHeight="1" x14ac:dyDescent="0.2">
      <c r="A70" s="159"/>
      <c r="B70" s="161" t="s">
        <v>74</v>
      </c>
      <c r="C70" s="161"/>
      <c r="D70" s="161"/>
      <c r="E70" s="161"/>
      <c r="F70" s="161"/>
      <c r="G70" s="161"/>
      <c r="H70" s="161"/>
      <c r="I70" s="112"/>
    </row>
    <row r="71" spans="1:9" s="13" customFormat="1" ht="30.75" customHeight="1" x14ac:dyDescent="0.2">
      <c r="A71" s="159"/>
      <c r="B71" s="177" t="s">
        <v>75</v>
      </c>
      <c r="C71" s="177"/>
      <c r="D71" s="177"/>
      <c r="E71" s="177"/>
      <c r="F71" s="177"/>
      <c r="G71" s="177"/>
      <c r="H71" s="177"/>
      <c r="I71" s="112"/>
    </row>
    <row r="72" spans="1:9" s="13" customFormat="1" ht="33" customHeight="1" x14ac:dyDescent="0.2">
      <c r="A72" s="18">
        <v>7</v>
      </c>
      <c r="B72" s="176" t="s">
        <v>72</v>
      </c>
      <c r="C72" s="176"/>
      <c r="D72" s="176"/>
      <c r="E72" s="176"/>
      <c r="F72" s="176"/>
      <c r="G72" s="176"/>
      <c r="H72" s="176"/>
      <c r="I72" s="112"/>
    </row>
    <row r="73" spans="1:9" s="13" customFormat="1" ht="18.75" customHeight="1" x14ac:dyDescent="0.2">
      <c r="A73" s="159">
        <v>8</v>
      </c>
      <c r="B73" s="175" t="s">
        <v>33</v>
      </c>
      <c r="C73" s="175"/>
      <c r="D73" s="175"/>
      <c r="E73" s="175"/>
      <c r="F73" s="175"/>
      <c r="G73" s="175"/>
      <c r="H73" s="175"/>
      <c r="I73" s="112"/>
    </row>
    <row r="74" spans="1:9" ht="31.5" customHeight="1" x14ac:dyDescent="0.2">
      <c r="A74" s="159"/>
      <c r="B74" s="161" t="s">
        <v>59</v>
      </c>
      <c r="C74" s="161"/>
      <c r="D74" s="161"/>
      <c r="E74" s="161"/>
      <c r="F74" s="161"/>
      <c r="G74" s="161"/>
      <c r="H74" s="161"/>
      <c r="I74" s="17"/>
    </row>
    <row r="75" spans="1:9" ht="30" customHeight="1" x14ac:dyDescent="0.2">
      <c r="A75" s="159"/>
      <c r="B75" s="162" t="s">
        <v>60</v>
      </c>
      <c r="C75" s="162"/>
      <c r="D75" s="162"/>
      <c r="E75" s="162"/>
      <c r="F75" s="162"/>
      <c r="G75" s="162"/>
      <c r="H75" s="162"/>
      <c r="I75" s="17"/>
    </row>
    <row r="76" spans="1:9" ht="15" customHeight="1" x14ac:dyDescent="0.2">
      <c r="A76" s="159"/>
      <c r="B76" s="161" t="s">
        <v>61</v>
      </c>
      <c r="C76" s="161"/>
      <c r="D76" s="161"/>
      <c r="E76" s="161"/>
      <c r="F76" s="161"/>
      <c r="G76" s="161"/>
      <c r="H76" s="161"/>
      <c r="I76" s="17"/>
    </row>
    <row r="77" spans="1:9" ht="15" customHeight="1" x14ac:dyDescent="0.2">
      <c r="A77" s="159"/>
      <c r="B77" s="177" t="s">
        <v>62</v>
      </c>
      <c r="C77" s="177"/>
      <c r="D77" s="177"/>
      <c r="E77" s="177"/>
      <c r="F77" s="177"/>
      <c r="G77" s="177"/>
      <c r="H77" s="177"/>
      <c r="I77" s="17"/>
    </row>
    <row r="78" spans="1:9" ht="46.5" customHeight="1" x14ac:dyDescent="0.2">
      <c r="A78" s="184">
        <v>9</v>
      </c>
      <c r="B78" s="175" t="s">
        <v>77</v>
      </c>
      <c r="C78" s="175"/>
      <c r="D78" s="175"/>
      <c r="E78" s="175"/>
      <c r="F78" s="175"/>
      <c r="G78" s="175"/>
      <c r="H78" s="175"/>
      <c r="I78" s="17"/>
    </row>
    <row r="79" spans="1:9" ht="46.5" customHeight="1" x14ac:dyDescent="0.2">
      <c r="A79" s="185"/>
      <c r="B79" s="178" t="s">
        <v>76</v>
      </c>
      <c r="C79" s="179"/>
      <c r="D79" s="179"/>
      <c r="E79" s="179"/>
      <c r="F79" s="179"/>
      <c r="G79" s="179"/>
      <c r="H79" s="180"/>
      <c r="I79" s="17"/>
    </row>
    <row r="80" spans="1:9" ht="15" x14ac:dyDescent="0.2">
      <c r="A80" s="186"/>
      <c r="B80" s="181" t="s">
        <v>78</v>
      </c>
      <c r="C80" s="182"/>
      <c r="D80" s="182"/>
      <c r="E80" s="182"/>
      <c r="F80" s="182"/>
      <c r="G80" s="182"/>
      <c r="H80" s="183"/>
      <c r="I80" s="17"/>
    </row>
    <row r="81" spans="1:9" ht="30" customHeight="1" x14ac:dyDescent="0.2">
      <c r="A81" s="18">
        <v>10</v>
      </c>
      <c r="B81" s="176" t="s">
        <v>34</v>
      </c>
      <c r="C81" s="176"/>
      <c r="D81" s="176"/>
      <c r="E81" s="176"/>
      <c r="F81" s="176"/>
      <c r="G81" s="176"/>
      <c r="H81" s="176"/>
      <c r="I81" s="17"/>
    </row>
  </sheetData>
  <sheetProtection algorithmName="SHA-512" hashValue="pNb4DcyCi+0i5dYtWKJ6chywkfajRl4mwT+kium+qfcAwyv2hKzmKeL42ExKH/ywz3onLbiklf1ZWr9Oiz1HTA==" saltValue="xDmoT6HmjL3hM7/FtrruWQ==" spinCount="100000" sheet="1" objects="1" scenarios="1"/>
  <mergeCells count="63">
    <mergeCell ref="B79:H79"/>
    <mergeCell ref="B80:H80"/>
    <mergeCell ref="A78:A80"/>
    <mergeCell ref="B61:H61"/>
    <mergeCell ref="A61:A64"/>
    <mergeCell ref="B64:H64"/>
    <mergeCell ref="A65:A68"/>
    <mergeCell ref="B65:H65"/>
    <mergeCell ref="B66:H66"/>
    <mergeCell ref="B67:H67"/>
    <mergeCell ref="B68:H68"/>
    <mergeCell ref="I6:I9"/>
    <mergeCell ref="B78:H78"/>
    <mergeCell ref="B81:H81"/>
    <mergeCell ref="A73:A77"/>
    <mergeCell ref="B73:H73"/>
    <mergeCell ref="B74:H74"/>
    <mergeCell ref="B75:H75"/>
    <mergeCell ref="B76:H76"/>
    <mergeCell ref="B77:H77"/>
    <mergeCell ref="A69:A71"/>
    <mergeCell ref="B69:H69"/>
    <mergeCell ref="B70:H70"/>
    <mergeCell ref="B71:H71"/>
    <mergeCell ref="B72:H72"/>
    <mergeCell ref="B62:H62"/>
    <mergeCell ref="B63:H63"/>
    <mergeCell ref="A55:A58"/>
    <mergeCell ref="B55:H55"/>
    <mergeCell ref="B57:H57"/>
    <mergeCell ref="B58:H58"/>
    <mergeCell ref="A59:A60"/>
    <mergeCell ref="B59:H59"/>
    <mergeCell ref="B60:H60"/>
    <mergeCell ref="B56:H56"/>
    <mergeCell ref="B49:H49"/>
    <mergeCell ref="A52:A54"/>
    <mergeCell ref="B52:H52"/>
    <mergeCell ref="B53:H53"/>
    <mergeCell ref="B54:H54"/>
    <mergeCell ref="B50:H50"/>
    <mergeCell ref="A1:H1"/>
    <mergeCell ref="A2:H2"/>
    <mergeCell ref="B4:H4"/>
    <mergeCell ref="C6:C9"/>
    <mergeCell ref="D6:D9"/>
    <mergeCell ref="H8:H9"/>
    <mergeCell ref="G8:G9"/>
    <mergeCell ref="B6:B9"/>
    <mergeCell ref="E8:E9"/>
    <mergeCell ref="F8:F9"/>
    <mergeCell ref="G6:H7"/>
    <mergeCell ref="E6:F7"/>
    <mergeCell ref="A10:A13"/>
    <mergeCell ref="A14:A17"/>
    <mergeCell ref="A41:A44"/>
    <mergeCell ref="B48:H48"/>
    <mergeCell ref="A18:A20"/>
    <mergeCell ref="A21:A24"/>
    <mergeCell ref="A25:A29"/>
    <mergeCell ref="A30:A33"/>
    <mergeCell ref="A35:A40"/>
    <mergeCell ref="B47:H47"/>
  </mergeCells>
  <printOptions horizontalCentered="1" verticalCentered="1"/>
  <pageMargins left="0.196527777777778" right="0" top="0" bottom="0" header="0.51180555555555496" footer="0.51180555555555496"/>
  <pageSetup paperSize="9" firstPageNumber="0"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Para Banca Preencher à Caneta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Werner Falk</dc:creator>
  <cp:lastModifiedBy>Jardel Oliveira</cp:lastModifiedBy>
  <cp:revision>0</cp:revision>
  <cp:lastPrinted>2010-12-09T22:34:35Z</cp:lastPrinted>
  <dcterms:created xsi:type="dcterms:W3CDTF">1998-08-04T17:04:46Z</dcterms:created>
  <dcterms:modified xsi:type="dcterms:W3CDTF">2021-04-07T19:47:30Z</dcterms:modified>
  <dc:language>pt-BR</dc:language>
</cp:coreProperties>
</file>